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andy\Downloads\"/>
    </mc:Choice>
  </mc:AlternateContent>
  <xr:revisionPtr revIDLastSave="0" documentId="8_{0DAEB550-3071-4D49-B44A-D9FFFBE6C29D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Semi 1" sheetId="2" r:id="rId1"/>
    <sheet name="Semi 2" sheetId="3" r:id="rId2"/>
    <sheet name="Semi 3" sheetId="4" r:id="rId3"/>
    <sheet name="Wildcard" sheetId="5" r:id="rId4"/>
    <sheet name="Final" sheetId="6" r:id="rId5"/>
  </sheets>
  <calcPr calcId="181029"/>
</workbook>
</file>

<file path=xl/calcChain.xml><?xml version="1.0" encoding="utf-8"?>
<calcChain xmlns="http://schemas.openxmlformats.org/spreadsheetml/2006/main">
  <c r="D11" i="5" l="1"/>
  <c r="D10" i="5"/>
  <c r="D9" i="5"/>
  <c r="D8" i="5"/>
  <c r="D7" i="5"/>
  <c r="D6" i="5"/>
  <c r="D5" i="5"/>
  <c r="D4" i="5"/>
  <c r="D3" i="5"/>
  <c r="D2" i="5"/>
  <c r="D25" i="6"/>
  <c r="C25" i="6"/>
  <c r="C24" i="6"/>
  <c r="C23" i="6"/>
  <c r="C22" i="6"/>
  <c r="D21" i="6"/>
  <c r="C21" i="6"/>
  <c r="C20" i="6"/>
  <c r="C19" i="6"/>
  <c r="C18" i="6"/>
  <c r="D17" i="6"/>
  <c r="C17" i="6"/>
  <c r="C16" i="6"/>
  <c r="C15" i="6"/>
  <c r="C14" i="6"/>
  <c r="D13" i="6"/>
  <c r="C13" i="6"/>
  <c r="C12" i="6"/>
  <c r="C11" i="6"/>
  <c r="C10" i="6"/>
  <c r="D9" i="6"/>
  <c r="C9" i="6"/>
  <c r="C8" i="6"/>
  <c r="C7" i="6"/>
  <c r="C6" i="6"/>
  <c r="D5" i="6"/>
  <c r="C5" i="6"/>
  <c r="D24" i="6" s="1"/>
  <c r="C4" i="6"/>
  <c r="D23" i="6" s="1"/>
  <c r="C3" i="6"/>
  <c r="C2" i="6"/>
  <c r="C5" i="5"/>
  <c r="C2" i="5"/>
  <c r="D13" i="4"/>
  <c r="C13" i="4"/>
  <c r="C12" i="4"/>
  <c r="D12" i="4" s="1"/>
  <c r="C11" i="4"/>
  <c r="D11" i="4" s="1"/>
  <c r="C10" i="4"/>
  <c r="D10" i="4" s="1"/>
  <c r="D9" i="4"/>
  <c r="C9" i="4"/>
  <c r="C8" i="4"/>
  <c r="C9" i="5" s="1"/>
  <c r="C7" i="4"/>
  <c r="C6" i="5" s="1"/>
  <c r="C6" i="4"/>
  <c r="D6" i="4" s="1"/>
  <c r="D5" i="4"/>
  <c r="C5" i="4"/>
  <c r="C4" i="4"/>
  <c r="D4" i="4" s="1"/>
  <c r="C3" i="4"/>
  <c r="D3" i="4" s="1"/>
  <c r="C2" i="4"/>
  <c r="D2" i="4" s="1"/>
  <c r="D13" i="3"/>
  <c r="C13" i="3"/>
  <c r="C12" i="3"/>
  <c r="D12" i="3" s="1"/>
  <c r="C11" i="3"/>
  <c r="D11" i="3" s="1"/>
  <c r="C10" i="3"/>
  <c r="D10" i="3" s="1"/>
  <c r="D9" i="3"/>
  <c r="C9" i="3"/>
  <c r="C8" i="3"/>
  <c r="D8" i="3" s="1"/>
  <c r="C7" i="3"/>
  <c r="D7" i="3" s="1"/>
  <c r="C6" i="3"/>
  <c r="C3" i="5" s="1"/>
  <c r="D5" i="3"/>
  <c r="C5" i="3"/>
  <c r="C4" i="3"/>
  <c r="D4" i="3" s="1"/>
  <c r="C3" i="3"/>
  <c r="D3" i="3" s="1"/>
  <c r="C2" i="3"/>
  <c r="D2" i="3" s="1"/>
  <c r="D13" i="2"/>
  <c r="C13" i="2"/>
  <c r="C12" i="2"/>
  <c r="D12" i="2" s="1"/>
  <c r="C11" i="2"/>
  <c r="D11" i="2" s="1"/>
  <c r="C10" i="2"/>
  <c r="D10" i="2" s="1"/>
  <c r="D9" i="2"/>
  <c r="C9" i="2"/>
  <c r="C4" i="5" s="1"/>
  <c r="C8" i="2"/>
  <c r="D8" i="2" s="1"/>
  <c r="C7" i="2"/>
  <c r="C10" i="5" s="1"/>
  <c r="C6" i="2"/>
  <c r="D6" i="2" s="1"/>
  <c r="D5" i="2"/>
  <c r="C5" i="2"/>
  <c r="C4" i="2"/>
  <c r="D4" i="2" s="1"/>
  <c r="C3" i="2"/>
  <c r="D3" i="2" s="1"/>
  <c r="C2" i="2"/>
  <c r="D2" i="2" s="1"/>
  <c r="E10" i="5" l="1"/>
  <c r="E9" i="5"/>
  <c r="E6" i="5"/>
  <c r="E5" i="5"/>
  <c r="E4" i="5"/>
  <c r="E3" i="5"/>
  <c r="E2" i="5"/>
  <c r="D7" i="2"/>
  <c r="D7" i="4"/>
  <c r="C7" i="5"/>
  <c r="E7" i="5" s="1"/>
  <c r="D2" i="6"/>
  <c r="D6" i="6"/>
  <c r="D10" i="6"/>
  <c r="D14" i="6"/>
  <c r="D18" i="6"/>
  <c r="D22" i="6"/>
  <c r="D3" i="6"/>
  <c r="D7" i="6"/>
  <c r="D11" i="6"/>
  <c r="D15" i="6"/>
  <c r="D19" i="6"/>
  <c r="C8" i="5"/>
  <c r="E8" i="5" s="1"/>
  <c r="C11" i="5"/>
  <c r="E11" i="5" s="1"/>
  <c r="D4" i="6"/>
  <c r="D8" i="6"/>
  <c r="D12" i="6"/>
  <c r="D16" i="6"/>
  <c r="D20" i="6"/>
  <c r="D6" i="3"/>
  <c r="D8" i="4"/>
</calcChain>
</file>

<file path=xl/sharedStrings.xml><?xml version="1.0" encoding="utf-8"?>
<sst xmlns="http://schemas.openxmlformats.org/spreadsheetml/2006/main" count="250" uniqueCount="83">
  <si>
    <t>Author</t>
  </si>
  <si>
    <t>Entry</t>
  </si>
  <si>
    <t>Maoz</t>
  </si>
  <si>
    <t>A Fantasy, Yeah</t>
  </si>
  <si>
    <t>Dimivision</t>
  </si>
  <si>
    <t>Anti-Vaccine</t>
  </si>
  <si>
    <t>Dunge</t>
  </si>
  <si>
    <t>Ask Sarah'le</t>
  </si>
  <si>
    <t>Ali B.</t>
  </si>
  <si>
    <t>Auto Reload</t>
  </si>
  <si>
    <t>phutty</t>
  </si>
  <si>
    <t>Belarexit</t>
  </si>
  <si>
    <t>Esker</t>
  </si>
  <si>
    <t>Big Bad Dong</t>
  </si>
  <si>
    <t>Alexander-NL</t>
  </si>
  <si>
    <t>Bird with a New Face</t>
  </si>
  <si>
    <t>Board Down</t>
  </si>
  <si>
    <t>tim,london</t>
  </si>
  <si>
    <t>Bot</t>
  </si>
  <si>
    <t>Yami</t>
  </si>
  <si>
    <t>Convectional Rainfall</t>
  </si>
  <si>
    <t>kccc</t>
  </si>
  <si>
    <t>Country Walk</t>
  </si>
  <si>
    <t>ESC-Style Voting Assistant</t>
  </si>
  <si>
    <t>Fall</t>
  </si>
  <si>
    <t>Jonas</t>
  </si>
  <si>
    <t>Farewell</t>
  </si>
  <si>
    <t>Harrow</t>
  </si>
  <si>
    <t>Georgia</t>
  </si>
  <si>
    <t>ariseatex</t>
  </si>
  <si>
    <t>Get 10% Off My OnlyFans...</t>
  </si>
  <si>
    <t>Giroud</t>
  </si>
  <si>
    <t>scami</t>
  </si>
  <si>
    <t>Hair Rejuvenation</t>
  </si>
  <si>
    <t>Handwashing II</t>
  </si>
  <si>
    <t>Haunted by Lys A</t>
  </si>
  <si>
    <t>Hotel Hell</t>
  </si>
  <si>
    <t>Houseplant Hitman</t>
  </si>
  <si>
    <t>I Love Potatoes</t>
  </si>
  <si>
    <t>Johnny Worries</t>
  </si>
  <si>
    <t>Sebastian</t>
  </si>
  <si>
    <t>Lawyers 4 Less</t>
  </si>
  <si>
    <t>yves</t>
  </si>
  <si>
    <t>Lick Block</t>
  </si>
  <si>
    <t>Marie N'o. 5</t>
  </si>
  <si>
    <t>JonathanBE</t>
  </si>
  <si>
    <t>Maxi &amp; Chris Garden's Post-Eurovision Career</t>
  </si>
  <si>
    <t>Millennium of Lies</t>
  </si>
  <si>
    <t>My Number One (Hieroglyphic Version)</t>
  </si>
  <si>
    <t>Play</t>
  </si>
  <si>
    <t>Poopity</t>
  </si>
  <si>
    <t>Road Trip! WOOO!</t>
  </si>
  <si>
    <t>Keithykat</t>
  </si>
  <si>
    <t>Shh</t>
  </si>
  <si>
    <t>Sure Jan</t>
  </si>
  <si>
    <t>TenT</t>
  </si>
  <si>
    <t>The Book</t>
  </si>
  <si>
    <t>The Safety Song</t>
  </si>
  <si>
    <t>This Cute Dwarf Is Really Stubborn</t>
  </si>
  <si>
    <t>ThomNL</t>
  </si>
  <si>
    <t>Toilet Paper Rolls</t>
  </si>
  <si>
    <t>Esker/Sebastian</t>
  </si>
  <si>
    <t>Waiting for a Prick to Come</t>
  </si>
  <si>
    <t>Whatever Nigella Wants, Nigella Gets</t>
  </si>
  <si>
    <t>Martin F.</t>
  </si>
  <si>
    <t>Wonderful Wombats!</t>
  </si>
  <si>
    <t>TOTAL</t>
  </si>
  <si>
    <t>RANK</t>
  </si>
  <si>
    <t>Arik</t>
  </si>
  <si>
    <t>Pedro P</t>
  </si>
  <si>
    <t>Ben (NL)</t>
  </si>
  <si>
    <t>moshe</t>
  </si>
  <si>
    <t>DylanUK</t>
  </si>
  <si>
    <t>X</t>
  </si>
  <si>
    <t>HA, HA, HA!!</t>
  </si>
  <si>
    <t>The Anti-Vaxxer Song (OH OH - Uh - OH OH)</t>
  </si>
  <si>
    <t xml:space="preserve"> </t>
  </si>
  <si>
    <t>Score</t>
  </si>
  <si>
    <t>Voters in semi</t>
  </si>
  <si>
    <t>Average</t>
  </si>
  <si>
    <t>Ali B</t>
  </si>
  <si>
    <t>Jeremy</t>
  </si>
  <si>
    <t>John007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</si>
</sst>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textRotation="90"/>
    </xf>
    <xf numFmtId="0" fontId="2" fillId="0" borderId="0" xfId="0" applyFont="1" applyAlignment="1">
      <alignment textRotation="90"/>
    </xf>
    <xf numFmtId="0" fontId="2" fillId="0" borderId="0" xfId="0" applyFont="1" applyAlignment="1">
      <alignment textRotation="90"/>
    </xf>
    <xf numFmtId="0" fontId="2" fillId="0" borderId="0" xfId="0" applyFont="1" applyAlignment="1">
      <alignment textRotation="90"/>
    </xf>
    <xf numFmtId="0" fontId="1" fillId="2" borderId="0" xfId="0" applyFont="1" applyFill="1" applyAlignment="1"/>
    <xf numFmtId="0" fontId="2" fillId="0" borderId="0" xfId="0" applyFont="1"/>
  </cellXfs>
  <cellStyles count="1">
    <cellStyle name="Normal" xfId="0" builtinId="0"/>
  </cellStyles>
  <dxfs count="5">
    <dxf>
      <font>
        <color rgb="FF000000"/>
      </font>
      <fill>
        <patternFill patternType="solid">
          <fgColor rgb="FFFBBC04"/>
          <bgColor rgb="FFFBBC04"/>
        </patternFill>
      </fill>
    </dxf>
    <dxf>
      <font>
        <b/>
      </font>
      <fill>
        <patternFill patternType="solid">
          <fgColor rgb="FFFBBC04"/>
          <bgColor rgb="FFFBBC04"/>
        </patternFill>
      </fill>
    </dxf>
    <dxf>
      <font>
        <color theme="1"/>
      </font>
      <fill>
        <patternFill patternType="solid">
          <fgColor theme="6"/>
          <bgColor theme="6"/>
        </patternFill>
      </fill>
    </dxf>
    <dxf>
      <font>
        <color theme="1"/>
      </font>
      <fill>
        <patternFill patternType="solid">
          <fgColor theme="6"/>
          <bgColor theme="6"/>
        </patternFill>
      </fill>
    </dxf>
    <dxf>
      <font>
        <color theme="1"/>
      </font>
      <fill>
        <patternFill patternType="solid">
          <fgColor theme="6"/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13"/>
  <sheetViews>
    <sheetView workbookViewId="0">
      <pane xSplit="4" topLeftCell="E1" activePane="topRight" state="frozen"/>
      <selection pane="topRight" activeCell="L17" sqref="L17"/>
    </sheetView>
  </sheetViews>
  <sheetFormatPr defaultColWidth="14.44140625" defaultRowHeight="15.75" customHeight="1" x14ac:dyDescent="0.25"/>
  <cols>
    <col min="1" max="1" width="3.33203125" customWidth="1"/>
    <col min="2" max="2" width="41" customWidth="1"/>
    <col min="3" max="3" width="4.109375" customWidth="1"/>
    <col min="4" max="19" width="3.44140625" customWidth="1"/>
    <col min="20" max="21" width="3.33203125" customWidth="1"/>
    <col min="22" max="22" width="3.44140625" customWidth="1"/>
    <col min="23" max="23" width="3.33203125" customWidth="1"/>
    <col min="24" max="25" width="3.44140625" customWidth="1"/>
    <col min="26" max="27" width="3.33203125" customWidth="1"/>
  </cols>
  <sheetData>
    <row r="1" spans="1:27" ht="64.2" x14ac:dyDescent="0.25">
      <c r="A1" s="3"/>
      <c r="B1" s="3"/>
      <c r="C1" s="3" t="s">
        <v>66</v>
      </c>
      <c r="D1" s="3" t="s">
        <v>67</v>
      </c>
      <c r="E1" s="4" t="s">
        <v>17</v>
      </c>
      <c r="F1" s="4" t="s">
        <v>27</v>
      </c>
      <c r="G1" s="4" t="s">
        <v>6</v>
      </c>
      <c r="H1" s="4" t="s">
        <v>14</v>
      </c>
      <c r="I1" s="4" t="s">
        <v>21</v>
      </c>
      <c r="J1" s="4" t="s">
        <v>42</v>
      </c>
      <c r="K1" s="4" t="s">
        <v>10</v>
      </c>
      <c r="L1" s="4" t="s">
        <v>2</v>
      </c>
      <c r="M1" s="4" t="s">
        <v>19</v>
      </c>
      <c r="N1" s="4" t="s">
        <v>32</v>
      </c>
      <c r="O1" s="4" t="s">
        <v>45</v>
      </c>
      <c r="P1" s="4" t="s">
        <v>4</v>
      </c>
      <c r="Q1" s="5" t="s">
        <v>68</v>
      </c>
      <c r="R1" s="5" t="s">
        <v>69</v>
      </c>
      <c r="S1" s="5" t="s">
        <v>8</v>
      </c>
      <c r="T1" s="5" t="s">
        <v>40</v>
      </c>
      <c r="U1" s="5" t="s">
        <v>70</v>
      </c>
      <c r="V1" s="5" t="s">
        <v>52</v>
      </c>
      <c r="W1" s="5" t="s">
        <v>71</v>
      </c>
      <c r="X1" s="5" t="s">
        <v>25</v>
      </c>
      <c r="Y1" s="5" t="s">
        <v>64</v>
      </c>
      <c r="Z1" s="5" t="s">
        <v>59</v>
      </c>
      <c r="AA1" s="5" t="s">
        <v>72</v>
      </c>
    </row>
    <row r="2" spans="1:27" x14ac:dyDescent="0.25">
      <c r="A2" s="1">
        <v>1</v>
      </c>
      <c r="B2" s="1" t="s">
        <v>18</v>
      </c>
      <c r="C2" s="1">
        <f t="shared" ref="C2:C13" si="0">SUM(E2:AA2)</f>
        <v>153</v>
      </c>
      <c r="D2" s="1">
        <f t="shared" ref="D2:D13" si="1">RANK(C2,$C$2:$C$13)</f>
        <v>1</v>
      </c>
      <c r="E2" s="2" t="s">
        <v>73</v>
      </c>
      <c r="G2" s="2">
        <v>2</v>
      </c>
      <c r="H2" s="2">
        <v>10</v>
      </c>
      <c r="I2" s="2">
        <v>2</v>
      </c>
      <c r="J2" s="2">
        <v>1</v>
      </c>
      <c r="K2" s="2">
        <v>12</v>
      </c>
      <c r="L2" s="2">
        <v>8</v>
      </c>
      <c r="N2" s="2">
        <v>8</v>
      </c>
      <c r="O2" s="2">
        <v>8</v>
      </c>
      <c r="P2" s="2">
        <v>12</v>
      </c>
      <c r="Q2" s="2">
        <v>10</v>
      </c>
      <c r="R2" s="2">
        <v>10</v>
      </c>
      <c r="S2" s="2">
        <v>10</v>
      </c>
      <c r="T2" s="2">
        <v>6</v>
      </c>
      <c r="U2" s="2">
        <v>12</v>
      </c>
      <c r="V2" s="2">
        <v>8</v>
      </c>
      <c r="X2" s="2">
        <v>4</v>
      </c>
      <c r="Y2" s="2">
        <v>12</v>
      </c>
      <c r="Z2" s="2">
        <v>10</v>
      </c>
      <c r="AA2" s="2">
        <v>8</v>
      </c>
    </row>
    <row r="3" spans="1:27" x14ac:dyDescent="0.25">
      <c r="A3" s="1">
        <v>2</v>
      </c>
      <c r="B3" s="1" t="s">
        <v>28</v>
      </c>
      <c r="C3" s="1">
        <f t="shared" si="0"/>
        <v>120</v>
      </c>
      <c r="D3" s="1">
        <f t="shared" si="1"/>
        <v>3</v>
      </c>
      <c r="E3" s="2">
        <v>12</v>
      </c>
      <c r="F3" s="2" t="s">
        <v>73</v>
      </c>
      <c r="G3" s="2">
        <v>10</v>
      </c>
      <c r="H3" s="2">
        <v>1</v>
      </c>
      <c r="I3" s="2">
        <v>12</v>
      </c>
      <c r="J3" s="2">
        <v>4</v>
      </c>
      <c r="L3" s="2">
        <v>4</v>
      </c>
      <c r="M3" s="2">
        <v>10</v>
      </c>
      <c r="N3" s="2">
        <v>1</v>
      </c>
      <c r="Q3" s="2">
        <v>1</v>
      </c>
      <c r="R3" s="2">
        <v>8</v>
      </c>
      <c r="T3" s="2">
        <v>4</v>
      </c>
      <c r="U3" s="2">
        <v>1</v>
      </c>
      <c r="V3" s="2">
        <v>12</v>
      </c>
      <c r="W3" s="2">
        <v>12</v>
      </c>
      <c r="X3" s="2">
        <v>2</v>
      </c>
      <c r="Y3" s="2">
        <v>8</v>
      </c>
      <c r="Z3" s="2">
        <v>8</v>
      </c>
      <c r="AA3" s="2">
        <v>10</v>
      </c>
    </row>
    <row r="4" spans="1:27" x14ac:dyDescent="0.25">
      <c r="A4" s="1">
        <v>3</v>
      </c>
      <c r="B4" s="1" t="s">
        <v>7</v>
      </c>
      <c r="C4" s="1">
        <f t="shared" si="0"/>
        <v>97</v>
      </c>
      <c r="D4" s="1">
        <f t="shared" si="1"/>
        <v>5</v>
      </c>
      <c r="G4" s="2" t="s">
        <v>73</v>
      </c>
      <c r="H4" s="2">
        <v>6</v>
      </c>
      <c r="J4" s="2">
        <v>12</v>
      </c>
      <c r="K4" s="2">
        <v>4</v>
      </c>
      <c r="L4" s="2">
        <v>2</v>
      </c>
      <c r="M4" s="2">
        <v>4</v>
      </c>
      <c r="O4" s="2">
        <v>12</v>
      </c>
      <c r="P4" s="2">
        <v>1</v>
      </c>
      <c r="Q4" s="2">
        <v>8</v>
      </c>
      <c r="S4" s="2">
        <v>12</v>
      </c>
      <c r="U4" s="2">
        <v>4</v>
      </c>
      <c r="V4" s="2">
        <v>6</v>
      </c>
      <c r="W4" s="2">
        <v>6</v>
      </c>
      <c r="X4" s="2">
        <v>10</v>
      </c>
      <c r="Z4" s="2">
        <v>6</v>
      </c>
      <c r="AA4" s="2">
        <v>4</v>
      </c>
    </row>
    <row r="5" spans="1:27" x14ac:dyDescent="0.25">
      <c r="A5" s="1">
        <v>4</v>
      </c>
      <c r="B5" s="1" t="s">
        <v>15</v>
      </c>
      <c r="C5" s="1">
        <f t="shared" si="0"/>
        <v>45</v>
      </c>
      <c r="D5" s="1">
        <f t="shared" si="1"/>
        <v>9</v>
      </c>
      <c r="F5" s="2">
        <v>2</v>
      </c>
      <c r="G5" s="2">
        <v>8</v>
      </c>
      <c r="H5" s="2" t="s">
        <v>73</v>
      </c>
      <c r="K5" s="2">
        <v>1</v>
      </c>
      <c r="L5" s="2">
        <v>1</v>
      </c>
      <c r="M5" s="2">
        <v>8</v>
      </c>
      <c r="N5" s="2">
        <v>6</v>
      </c>
      <c r="T5" s="2">
        <v>1</v>
      </c>
      <c r="U5" s="2">
        <v>6</v>
      </c>
      <c r="V5" s="2">
        <v>4</v>
      </c>
      <c r="X5" s="2">
        <v>6</v>
      </c>
      <c r="Z5" s="2">
        <v>2</v>
      </c>
    </row>
    <row r="6" spans="1:27" x14ac:dyDescent="0.25">
      <c r="A6" s="1">
        <v>5</v>
      </c>
      <c r="B6" s="1" t="s">
        <v>49</v>
      </c>
      <c r="C6" s="1">
        <f t="shared" si="0"/>
        <v>117</v>
      </c>
      <c r="D6" s="1">
        <f t="shared" si="1"/>
        <v>4</v>
      </c>
      <c r="E6" s="2">
        <v>10</v>
      </c>
      <c r="F6" s="2">
        <v>6</v>
      </c>
      <c r="G6" s="2">
        <v>6</v>
      </c>
      <c r="H6" s="2">
        <v>2</v>
      </c>
      <c r="I6" s="2" t="s">
        <v>73</v>
      </c>
      <c r="K6" s="2">
        <v>10</v>
      </c>
      <c r="L6" s="2">
        <v>12</v>
      </c>
      <c r="M6" s="2">
        <v>12</v>
      </c>
      <c r="N6" s="2">
        <v>2</v>
      </c>
      <c r="O6" s="2">
        <v>6</v>
      </c>
      <c r="P6" s="2">
        <v>10</v>
      </c>
      <c r="R6" s="2">
        <v>4</v>
      </c>
      <c r="S6" s="2">
        <v>8</v>
      </c>
      <c r="U6" s="2">
        <v>2</v>
      </c>
      <c r="V6" s="2">
        <v>1</v>
      </c>
      <c r="X6" s="2">
        <v>8</v>
      </c>
      <c r="Y6" s="2">
        <v>6</v>
      </c>
      <c r="Z6" s="2">
        <v>12</v>
      </c>
    </row>
    <row r="7" spans="1:27" x14ac:dyDescent="0.25">
      <c r="A7" s="1">
        <v>6</v>
      </c>
      <c r="B7" s="1" t="s">
        <v>50</v>
      </c>
      <c r="C7" s="1">
        <f t="shared" si="0"/>
        <v>23</v>
      </c>
      <c r="D7" s="1">
        <f t="shared" si="1"/>
        <v>12</v>
      </c>
      <c r="F7" s="2">
        <v>1</v>
      </c>
      <c r="I7" s="2">
        <v>6</v>
      </c>
      <c r="J7" s="2" t="s">
        <v>73</v>
      </c>
      <c r="K7" s="2">
        <v>2</v>
      </c>
      <c r="M7" s="2">
        <v>1</v>
      </c>
      <c r="T7" s="2">
        <v>12</v>
      </c>
      <c r="Y7" s="2">
        <v>1</v>
      </c>
    </row>
    <row r="8" spans="1:27" x14ac:dyDescent="0.25">
      <c r="A8" s="1">
        <v>7</v>
      </c>
      <c r="B8" s="1" t="s">
        <v>54</v>
      </c>
      <c r="C8" s="1">
        <f t="shared" si="0"/>
        <v>83</v>
      </c>
      <c r="D8" s="1">
        <f t="shared" si="1"/>
        <v>6</v>
      </c>
      <c r="E8" s="2">
        <v>8</v>
      </c>
      <c r="F8" s="2">
        <v>12</v>
      </c>
      <c r="I8" s="2">
        <v>10</v>
      </c>
      <c r="J8" s="2">
        <v>2</v>
      </c>
      <c r="K8" s="2" t="s">
        <v>73</v>
      </c>
      <c r="O8" s="2">
        <v>10</v>
      </c>
      <c r="P8" s="2">
        <v>4</v>
      </c>
      <c r="Q8" s="2">
        <v>2</v>
      </c>
      <c r="R8" s="2">
        <v>6</v>
      </c>
      <c r="S8" s="2">
        <v>1</v>
      </c>
      <c r="T8" s="2">
        <v>8</v>
      </c>
      <c r="W8" s="2">
        <v>2</v>
      </c>
      <c r="Y8" s="2">
        <v>2</v>
      </c>
      <c r="Z8" s="2">
        <v>4</v>
      </c>
      <c r="AA8" s="2">
        <v>12</v>
      </c>
    </row>
    <row r="9" spans="1:27" x14ac:dyDescent="0.25">
      <c r="A9" s="1">
        <v>8</v>
      </c>
      <c r="B9" s="1" t="s">
        <v>16</v>
      </c>
      <c r="C9" s="1">
        <f t="shared" si="0"/>
        <v>35</v>
      </c>
      <c r="D9" s="1">
        <f t="shared" si="1"/>
        <v>11</v>
      </c>
      <c r="E9" s="2">
        <v>1</v>
      </c>
      <c r="G9" s="2">
        <v>1</v>
      </c>
      <c r="L9" s="2" t="s">
        <v>73</v>
      </c>
      <c r="M9" s="2">
        <v>2</v>
      </c>
      <c r="Q9" s="2">
        <v>6</v>
      </c>
      <c r="S9" s="2">
        <v>6</v>
      </c>
      <c r="U9" s="2">
        <v>8</v>
      </c>
      <c r="W9" s="2">
        <v>10</v>
      </c>
      <c r="AA9" s="2">
        <v>1</v>
      </c>
    </row>
    <row r="10" spans="1:27" x14ac:dyDescent="0.25">
      <c r="A10" s="1">
        <v>9</v>
      </c>
      <c r="B10" s="1" t="s">
        <v>39</v>
      </c>
      <c r="C10" s="1">
        <f t="shared" si="0"/>
        <v>139</v>
      </c>
      <c r="D10" s="1">
        <f t="shared" si="1"/>
        <v>2</v>
      </c>
      <c r="E10" s="2">
        <v>4</v>
      </c>
      <c r="F10" s="2">
        <v>10</v>
      </c>
      <c r="G10" s="2">
        <v>4</v>
      </c>
      <c r="H10" s="2">
        <v>12</v>
      </c>
      <c r="I10" s="2">
        <v>8</v>
      </c>
      <c r="J10" s="2">
        <v>6</v>
      </c>
      <c r="K10" s="2">
        <v>8</v>
      </c>
      <c r="M10" s="2" t="s">
        <v>73</v>
      </c>
      <c r="N10" s="2">
        <v>12</v>
      </c>
      <c r="O10" s="2">
        <v>1</v>
      </c>
      <c r="P10" s="2">
        <v>2</v>
      </c>
      <c r="Q10" s="2">
        <v>4</v>
      </c>
      <c r="R10" s="2">
        <v>12</v>
      </c>
      <c r="S10" s="2">
        <v>4</v>
      </c>
      <c r="T10" s="2">
        <v>10</v>
      </c>
      <c r="U10" s="2">
        <v>10</v>
      </c>
      <c r="V10" s="2">
        <v>10</v>
      </c>
      <c r="X10" s="2">
        <v>12</v>
      </c>
      <c r="Y10" s="2">
        <v>10</v>
      </c>
    </row>
    <row r="11" spans="1:27" x14ac:dyDescent="0.25">
      <c r="A11" s="1">
        <v>10</v>
      </c>
      <c r="B11" s="1" t="s">
        <v>74</v>
      </c>
      <c r="C11" s="1">
        <f t="shared" si="0"/>
        <v>45</v>
      </c>
      <c r="D11" s="1">
        <f t="shared" si="1"/>
        <v>9</v>
      </c>
      <c r="E11" s="2">
        <v>2</v>
      </c>
      <c r="F11" s="2">
        <v>4</v>
      </c>
      <c r="K11" s="2">
        <v>6</v>
      </c>
      <c r="M11" s="2">
        <v>6</v>
      </c>
      <c r="N11" s="2" t="s">
        <v>73</v>
      </c>
      <c r="O11" s="2">
        <v>4</v>
      </c>
      <c r="P11" s="2">
        <v>6</v>
      </c>
      <c r="S11" s="2">
        <v>2</v>
      </c>
      <c r="W11" s="2">
        <v>8</v>
      </c>
      <c r="Y11" s="2">
        <v>4</v>
      </c>
      <c r="Z11" s="2">
        <v>1</v>
      </c>
      <c r="AA11" s="2">
        <v>2</v>
      </c>
    </row>
    <row r="12" spans="1:27" x14ac:dyDescent="0.25">
      <c r="A12" s="1">
        <v>11</v>
      </c>
      <c r="B12" s="1" t="s">
        <v>75</v>
      </c>
      <c r="C12" s="1">
        <f t="shared" si="0"/>
        <v>51</v>
      </c>
      <c r="D12" s="1">
        <f t="shared" si="1"/>
        <v>8</v>
      </c>
      <c r="E12" s="2">
        <v>6</v>
      </c>
      <c r="H12" s="2">
        <v>4</v>
      </c>
      <c r="I12" s="2">
        <v>4</v>
      </c>
      <c r="J12" s="2">
        <v>8</v>
      </c>
      <c r="L12" s="2">
        <v>6</v>
      </c>
      <c r="N12" s="2">
        <v>10</v>
      </c>
      <c r="O12" s="2" t="s">
        <v>73</v>
      </c>
      <c r="P12" s="2">
        <v>8</v>
      </c>
      <c r="R12" s="2">
        <v>1</v>
      </c>
      <c r="W12" s="2">
        <v>4</v>
      </c>
    </row>
    <row r="13" spans="1:27" x14ac:dyDescent="0.25">
      <c r="A13" s="1">
        <v>12</v>
      </c>
      <c r="B13" s="1" t="s">
        <v>5</v>
      </c>
      <c r="C13" s="1">
        <f t="shared" si="0"/>
        <v>81</v>
      </c>
      <c r="D13" s="1">
        <f t="shared" si="1"/>
        <v>7</v>
      </c>
      <c r="F13" s="2">
        <v>8</v>
      </c>
      <c r="G13" s="2">
        <v>12</v>
      </c>
      <c r="H13" s="2">
        <v>8</v>
      </c>
      <c r="I13" s="2">
        <v>1</v>
      </c>
      <c r="J13" s="2">
        <v>10</v>
      </c>
      <c r="L13" s="2">
        <v>10</v>
      </c>
      <c r="N13" s="2">
        <v>4</v>
      </c>
      <c r="O13" s="2">
        <v>2</v>
      </c>
      <c r="P13" s="2" t="s">
        <v>73</v>
      </c>
      <c r="Q13" s="2">
        <v>12</v>
      </c>
      <c r="R13" s="2">
        <v>2</v>
      </c>
      <c r="T13" s="2">
        <v>2</v>
      </c>
      <c r="V13" s="2">
        <v>2</v>
      </c>
      <c r="W13" s="2">
        <v>1</v>
      </c>
      <c r="X13" s="2">
        <v>1</v>
      </c>
      <c r="AA13" s="2">
        <v>6</v>
      </c>
    </row>
  </sheetData>
  <conditionalFormatting sqref="A2:D13">
    <cfRule type="expression" dxfId="4" priority="1">
      <formula>$D2&lt;=5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13"/>
  <sheetViews>
    <sheetView workbookViewId="0">
      <pane xSplit="4" topLeftCell="E1" activePane="topRight" state="frozen"/>
      <selection pane="topRight" activeCell="M7" sqref="M7"/>
    </sheetView>
  </sheetViews>
  <sheetFormatPr defaultColWidth="14.44140625" defaultRowHeight="15.75" customHeight="1" x14ac:dyDescent="0.25"/>
  <cols>
    <col min="1" max="1" width="3.33203125" customWidth="1"/>
    <col min="2" max="2" width="34.6640625" customWidth="1"/>
    <col min="3" max="3" width="4.109375" customWidth="1"/>
    <col min="4" max="17" width="3.44140625" customWidth="1"/>
    <col min="18" max="20" width="3.33203125" customWidth="1"/>
    <col min="21" max="21" width="3.44140625" customWidth="1"/>
    <col min="22" max="25" width="3.33203125" customWidth="1"/>
  </cols>
  <sheetData>
    <row r="1" spans="1:25" ht="64.2" x14ac:dyDescent="0.25">
      <c r="A1" s="6"/>
      <c r="B1" s="6"/>
      <c r="C1" s="4"/>
      <c r="D1" s="4"/>
      <c r="E1" s="4" t="s">
        <v>10</v>
      </c>
      <c r="F1" s="4" t="s">
        <v>55</v>
      </c>
      <c r="G1" s="4" t="s">
        <v>25</v>
      </c>
      <c r="H1" s="5" t="s">
        <v>64</v>
      </c>
      <c r="I1" s="4" t="s">
        <v>8</v>
      </c>
      <c r="J1" s="4" t="s">
        <v>6</v>
      </c>
      <c r="K1" s="4" t="s">
        <v>42</v>
      </c>
      <c r="L1" s="4" t="s">
        <v>21</v>
      </c>
      <c r="M1" s="4" t="s">
        <v>4</v>
      </c>
      <c r="N1" s="4" t="s">
        <v>27</v>
      </c>
      <c r="O1" s="4" t="s">
        <v>2</v>
      </c>
      <c r="P1" s="4" t="s">
        <v>40</v>
      </c>
      <c r="Q1" s="5" t="s">
        <v>45</v>
      </c>
      <c r="R1" s="5" t="s">
        <v>71</v>
      </c>
      <c r="S1" s="5" t="s">
        <v>69</v>
      </c>
      <c r="T1" s="5" t="s">
        <v>14</v>
      </c>
      <c r="U1" s="5" t="s">
        <v>52</v>
      </c>
      <c r="V1" s="5" t="s">
        <v>70</v>
      </c>
      <c r="W1" s="5" t="s">
        <v>19</v>
      </c>
      <c r="X1" s="5" t="s">
        <v>32</v>
      </c>
      <c r="Y1" s="5" t="s">
        <v>17</v>
      </c>
    </row>
    <row r="2" spans="1:25" x14ac:dyDescent="0.25">
      <c r="A2" s="1">
        <v>1</v>
      </c>
      <c r="B2" s="1" t="s">
        <v>11</v>
      </c>
      <c r="C2" s="1">
        <f t="shared" ref="C2:C13" si="0">SUM(E2:Y2)</f>
        <v>75</v>
      </c>
      <c r="D2" s="1">
        <f t="shared" ref="D2:D13" si="1">RANK(C2,$C$2:$C$13)</f>
        <v>7</v>
      </c>
      <c r="E2" s="2" t="s">
        <v>73</v>
      </c>
      <c r="F2" s="2">
        <v>4</v>
      </c>
      <c r="G2" s="2">
        <v>2</v>
      </c>
      <c r="H2" s="2">
        <v>2</v>
      </c>
      <c r="I2" s="2">
        <v>2</v>
      </c>
      <c r="L2" s="2">
        <v>12</v>
      </c>
      <c r="M2" s="2">
        <v>12</v>
      </c>
      <c r="N2" s="2">
        <v>1</v>
      </c>
      <c r="Q2" s="2">
        <v>8</v>
      </c>
      <c r="R2" s="2">
        <v>2</v>
      </c>
      <c r="S2" s="2">
        <v>8</v>
      </c>
      <c r="T2" s="2">
        <v>2</v>
      </c>
      <c r="U2" s="2">
        <v>4</v>
      </c>
      <c r="W2" s="2">
        <v>6</v>
      </c>
      <c r="X2" s="2">
        <v>2</v>
      </c>
      <c r="Y2" s="2">
        <v>8</v>
      </c>
    </row>
    <row r="3" spans="1:25" x14ac:dyDescent="0.25">
      <c r="A3" s="1">
        <v>2</v>
      </c>
      <c r="B3" s="1" t="s">
        <v>56</v>
      </c>
      <c r="C3" s="1">
        <f t="shared" si="0"/>
        <v>10</v>
      </c>
      <c r="D3" s="1">
        <f t="shared" si="1"/>
        <v>12</v>
      </c>
      <c r="F3" s="2" t="s">
        <v>73</v>
      </c>
      <c r="G3" s="2">
        <v>4</v>
      </c>
      <c r="K3" s="2">
        <v>6</v>
      </c>
      <c r="M3" s="2"/>
    </row>
    <row r="4" spans="1:25" x14ac:dyDescent="0.25">
      <c r="A4" s="1">
        <v>3</v>
      </c>
      <c r="B4" s="1" t="s">
        <v>38</v>
      </c>
      <c r="C4" s="1">
        <f t="shared" si="0"/>
        <v>122</v>
      </c>
      <c r="D4" s="1">
        <f t="shared" si="1"/>
        <v>1</v>
      </c>
      <c r="E4" s="2">
        <v>6</v>
      </c>
      <c r="F4" s="2">
        <v>2</v>
      </c>
      <c r="G4" s="2" t="s">
        <v>73</v>
      </c>
      <c r="H4" s="2">
        <v>8</v>
      </c>
      <c r="I4" s="2">
        <v>1</v>
      </c>
      <c r="J4" s="2">
        <v>4</v>
      </c>
      <c r="L4" s="2">
        <v>4</v>
      </c>
      <c r="M4" s="2">
        <v>6</v>
      </c>
      <c r="O4" s="2">
        <v>4</v>
      </c>
      <c r="P4" s="2">
        <v>10</v>
      </c>
      <c r="Q4" s="2">
        <v>6</v>
      </c>
      <c r="R4" s="2">
        <v>12</v>
      </c>
      <c r="S4" s="2">
        <v>1</v>
      </c>
      <c r="T4" s="2">
        <v>10</v>
      </c>
      <c r="U4" s="2">
        <v>12</v>
      </c>
      <c r="V4" s="2">
        <v>10</v>
      </c>
      <c r="W4" s="2">
        <v>10</v>
      </c>
      <c r="X4" s="2">
        <v>10</v>
      </c>
      <c r="Y4" s="2">
        <v>6</v>
      </c>
    </row>
    <row r="5" spans="1:25" x14ac:dyDescent="0.25">
      <c r="A5" s="1">
        <v>4</v>
      </c>
      <c r="B5" s="1" t="s">
        <v>65</v>
      </c>
      <c r="C5" s="1">
        <f t="shared" si="0"/>
        <v>116</v>
      </c>
      <c r="D5" s="1">
        <f t="shared" si="1"/>
        <v>2</v>
      </c>
      <c r="E5" s="2">
        <v>8</v>
      </c>
      <c r="G5" s="2">
        <v>6</v>
      </c>
      <c r="H5" s="2" t="s">
        <v>73</v>
      </c>
      <c r="I5" s="2">
        <v>8</v>
      </c>
      <c r="J5" s="2">
        <v>2</v>
      </c>
      <c r="L5" s="2">
        <v>10</v>
      </c>
      <c r="M5" s="2">
        <v>8</v>
      </c>
      <c r="O5" s="2">
        <v>2</v>
      </c>
      <c r="P5" s="2">
        <v>6</v>
      </c>
      <c r="R5" s="2">
        <v>8</v>
      </c>
      <c r="S5" s="2">
        <v>12</v>
      </c>
      <c r="T5" s="2">
        <v>12</v>
      </c>
      <c r="V5" s="2">
        <v>12</v>
      </c>
      <c r="W5" s="2">
        <v>12</v>
      </c>
      <c r="Y5" s="2">
        <v>10</v>
      </c>
    </row>
    <row r="6" spans="1:25" x14ac:dyDescent="0.25">
      <c r="A6" s="1">
        <v>5</v>
      </c>
      <c r="B6" s="1" t="s">
        <v>9</v>
      </c>
      <c r="C6" s="1">
        <f t="shared" si="0"/>
        <v>57</v>
      </c>
      <c r="D6" s="1">
        <f t="shared" si="1"/>
        <v>9</v>
      </c>
      <c r="F6" s="2">
        <v>12</v>
      </c>
      <c r="G6" s="2">
        <v>12</v>
      </c>
      <c r="I6" s="2" t="s">
        <v>73</v>
      </c>
      <c r="K6" s="2">
        <v>12</v>
      </c>
      <c r="L6" s="2">
        <v>6</v>
      </c>
      <c r="M6" s="2"/>
      <c r="O6" s="2">
        <v>1</v>
      </c>
      <c r="P6" s="2">
        <v>4</v>
      </c>
      <c r="R6" s="2">
        <v>1</v>
      </c>
      <c r="V6" s="2">
        <v>1</v>
      </c>
      <c r="W6" s="2">
        <v>8</v>
      </c>
    </row>
    <row r="7" spans="1:25" x14ac:dyDescent="0.25">
      <c r="A7" s="1">
        <v>6</v>
      </c>
      <c r="B7" s="1" t="s">
        <v>33</v>
      </c>
      <c r="C7" s="1">
        <f t="shared" si="0"/>
        <v>99</v>
      </c>
      <c r="D7" s="1">
        <f t="shared" si="1"/>
        <v>5</v>
      </c>
      <c r="E7" s="2">
        <v>12</v>
      </c>
      <c r="G7" s="2">
        <v>10</v>
      </c>
      <c r="H7" s="2">
        <v>4</v>
      </c>
      <c r="I7" s="2">
        <v>4</v>
      </c>
      <c r="J7" s="2" t="s">
        <v>73</v>
      </c>
      <c r="L7" s="2">
        <v>8</v>
      </c>
      <c r="M7" s="2">
        <v>10</v>
      </c>
      <c r="N7" s="2">
        <v>8</v>
      </c>
      <c r="O7" s="2">
        <v>12</v>
      </c>
      <c r="P7" s="2">
        <v>8</v>
      </c>
      <c r="S7" s="2">
        <v>2</v>
      </c>
      <c r="T7" s="2">
        <v>6</v>
      </c>
      <c r="U7" s="2">
        <v>6</v>
      </c>
      <c r="V7" s="2">
        <v>6</v>
      </c>
      <c r="W7" s="2">
        <v>1</v>
      </c>
      <c r="Y7" s="2">
        <v>2</v>
      </c>
    </row>
    <row r="8" spans="1:25" x14ac:dyDescent="0.25">
      <c r="A8" s="1">
        <v>7</v>
      </c>
      <c r="B8" s="1" t="s">
        <v>43</v>
      </c>
      <c r="C8" s="1">
        <f t="shared" si="0"/>
        <v>24</v>
      </c>
      <c r="D8" s="1">
        <f t="shared" si="1"/>
        <v>11</v>
      </c>
      <c r="F8" s="2">
        <v>10</v>
      </c>
      <c r="K8" s="2" t="s">
        <v>73</v>
      </c>
      <c r="L8" s="2">
        <v>1</v>
      </c>
      <c r="N8" s="2">
        <v>12</v>
      </c>
      <c r="X8" s="2">
        <v>1</v>
      </c>
    </row>
    <row r="9" spans="1:25" x14ac:dyDescent="0.25">
      <c r="A9" s="1">
        <v>8</v>
      </c>
      <c r="B9" s="1" t="s">
        <v>37</v>
      </c>
      <c r="C9" s="1">
        <f t="shared" si="0"/>
        <v>107</v>
      </c>
      <c r="D9" s="1">
        <f t="shared" si="1"/>
        <v>4</v>
      </c>
      <c r="E9" s="2">
        <v>4</v>
      </c>
      <c r="F9" s="2">
        <v>8</v>
      </c>
      <c r="H9" s="2">
        <v>10</v>
      </c>
      <c r="I9" s="2">
        <v>6</v>
      </c>
      <c r="J9" s="2">
        <v>12</v>
      </c>
      <c r="K9" s="2">
        <v>4</v>
      </c>
      <c r="L9" s="2" t="s">
        <v>73</v>
      </c>
      <c r="M9" s="2">
        <v>4</v>
      </c>
      <c r="N9" s="2">
        <v>10</v>
      </c>
      <c r="O9" s="2">
        <v>10</v>
      </c>
      <c r="P9" s="2">
        <v>1</v>
      </c>
      <c r="Q9" s="2">
        <v>2</v>
      </c>
      <c r="S9" s="2">
        <v>10</v>
      </c>
      <c r="T9" s="2">
        <v>4</v>
      </c>
      <c r="V9" s="2">
        <v>2</v>
      </c>
      <c r="W9" s="2">
        <v>4</v>
      </c>
      <c r="X9" s="2">
        <v>4</v>
      </c>
      <c r="Y9" s="2">
        <v>12</v>
      </c>
    </row>
    <row r="10" spans="1:25" x14ac:dyDescent="0.25">
      <c r="A10" s="1">
        <v>9</v>
      </c>
      <c r="B10" s="1" t="s">
        <v>63</v>
      </c>
      <c r="C10" s="1">
        <f t="shared" si="0"/>
        <v>30</v>
      </c>
      <c r="D10" s="1">
        <f t="shared" si="1"/>
        <v>10</v>
      </c>
      <c r="E10" s="2">
        <v>1</v>
      </c>
      <c r="J10" s="2">
        <v>1</v>
      </c>
      <c r="K10" s="2">
        <v>2</v>
      </c>
      <c r="M10" s="2" t="s">
        <v>73</v>
      </c>
      <c r="N10" s="2">
        <v>2</v>
      </c>
      <c r="O10" s="2">
        <v>8</v>
      </c>
      <c r="Q10" s="2">
        <v>4</v>
      </c>
      <c r="U10" s="2">
        <v>8</v>
      </c>
      <c r="V10" s="2">
        <v>4</v>
      </c>
    </row>
    <row r="11" spans="1:25" x14ac:dyDescent="0.25">
      <c r="A11" s="1">
        <v>10</v>
      </c>
      <c r="B11" s="1" t="s">
        <v>35</v>
      </c>
      <c r="C11" s="1">
        <f t="shared" si="0"/>
        <v>89</v>
      </c>
      <c r="D11" s="1">
        <f t="shared" si="1"/>
        <v>6</v>
      </c>
      <c r="E11" s="2">
        <v>2</v>
      </c>
      <c r="F11" s="2">
        <v>6</v>
      </c>
      <c r="G11" s="2">
        <v>8</v>
      </c>
      <c r="H11" s="2">
        <v>12</v>
      </c>
      <c r="J11" s="2">
        <v>8</v>
      </c>
      <c r="K11" s="2">
        <v>1</v>
      </c>
      <c r="M11" s="2">
        <v>2</v>
      </c>
      <c r="N11" s="2" t="s">
        <v>73</v>
      </c>
      <c r="P11" s="2">
        <v>12</v>
      </c>
      <c r="Q11" s="2">
        <v>12</v>
      </c>
      <c r="R11" s="2">
        <v>10</v>
      </c>
      <c r="U11" s="2">
        <v>2</v>
      </c>
      <c r="W11" s="2">
        <v>2</v>
      </c>
      <c r="X11" s="2">
        <v>8</v>
      </c>
      <c r="Y11" s="2">
        <v>4</v>
      </c>
    </row>
    <row r="12" spans="1:25" x14ac:dyDescent="0.25">
      <c r="A12" s="7">
        <v>11</v>
      </c>
      <c r="B12" s="7" t="s">
        <v>3</v>
      </c>
      <c r="C12" s="7">
        <f t="shared" si="0"/>
        <v>60</v>
      </c>
      <c r="D12" s="7">
        <f t="shared" si="1"/>
        <v>8</v>
      </c>
      <c r="G12" s="2">
        <v>1</v>
      </c>
      <c r="H12" s="2">
        <v>1</v>
      </c>
      <c r="I12" s="2">
        <v>10</v>
      </c>
      <c r="J12" s="2">
        <v>6</v>
      </c>
      <c r="K12" s="2">
        <v>10</v>
      </c>
      <c r="M12" s="2"/>
      <c r="N12" s="2">
        <v>4</v>
      </c>
      <c r="O12" s="2" t="s">
        <v>73</v>
      </c>
      <c r="P12" s="2">
        <v>2</v>
      </c>
      <c r="Q12" s="2">
        <v>1</v>
      </c>
      <c r="R12" s="2">
        <v>4</v>
      </c>
      <c r="S12" s="2">
        <v>4</v>
      </c>
      <c r="T12" s="2">
        <v>1</v>
      </c>
      <c r="U12" s="2">
        <v>1</v>
      </c>
      <c r="V12" s="2">
        <v>8</v>
      </c>
      <c r="X12" s="2">
        <v>6</v>
      </c>
      <c r="Y12" s="2">
        <v>1</v>
      </c>
    </row>
    <row r="13" spans="1:25" x14ac:dyDescent="0.25">
      <c r="A13" s="1">
        <v>12</v>
      </c>
      <c r="B13" s="1" t="s">
        <v>41</v>
      </c>
      <c r="C13" s="1">
        <f t="shared" si="0"/>
        <v>114</v>
      </c>
      <c r="D13" s="1">
        <f t="shared" si="1"/>
        <v>3</v>
      </c>
      <c r="E13" s="2">
        <v>10</v>
      </c>
      <c r="F13" s="2">
        <v>1</v>
      </c>
      <c r="H13" s="2">
        <v>6</v>
      </c>
      <c r="I13" s="2">
        <v>12</v>
      </c>
      <c r="J13" s="2">
        <v>10</v>
      </c>
      <c r="K13" s="2">
        <v>8</v>
      </c>
      <c r="L13" s="2">
        <v>2</v>
      </c>
      <c r="M13" s="2">
        <v>1</v>
      </c>
      <c r="N13" s="2">
        <v>6</v>
      </c>
      <c r="O13" s="2">
        <v>6</v>
      </c>
      <c r="P13" s="2" t="s">
        <v>73</v>
      </c>
      <c r="Q13" s="2">
        <v>10</v>
      </c>
      <c r="R13" s="2">
        <v>6</v>
      </c>
      <c r="S13" s="2">
        <v>6</v>
      </c>
      <c r="T13" s="2">
        <v>8</v>
      </c>
      <c r="U13" s="2">
        <v>10</v>
      </c>
      <c r="X13" s="2">
        <v>12</v>
      </c>
    </row>
  </sheetData>
  <conditionalFormatting sqref="A2:D13">
    <cfRule type="expression" dxfId="3" priority="1">
      <formula>$D2&lt;=5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A13"/>
  <sheetViews>
    <sheetView workbookViewId="0">
      <pane xSplit="4" topLeftCell="E1" activePane="topRight" state="frozen"/>
      <selection pane="topRight" activeCell="C2" sqref="C2"/>
    </sheetView>
  </sheetViews>
  <sheetFormatPr defaultColWidth="14.44140625" defaultRowHeight="15.75" customHeight="1" x14ac:dyDescent="0.25"/>
  <cols>
    <col min="1" max="1" width="3.33203125" customWidth="1"/>
    <col min="2" max="2" width="36.44140625" customWidth="1"/>
    <col min="3" max="3" width="4.109375" customWidth="1"/>
    <col min="4" max="17" width="3.44140625" customWidth="1"/>
    <col min="18" max="19" width="3.33203125" customWidth="1"/>
    <col min="20" max="20" width="3.44140625" customWidth="1"/>
    <col min="21" max="21" width="3.33203125" customWidth="1"/>
    <col min="22" max="22" width="3.44140625" customWidth="1"/>
    <col min="23" max="23" width="3.33203125" customWidth="1"/>
    <col min="24" max="24" width="3.44140625" customWidth="1"/>
    <col min="25" max="27" width="3.33203125" customWidth="1"/>
  </cols>
  <sheetData>
    <row r="1" spans="1:27" ht="64.2" x14ac:dyDescent="0.25">
      <c r="A1" s="6"/>
      <c r="B1" s="6"/>
      <c r="C1" s="4"/>
      <c r="D1" s="4"/>
      <c r="E1" s="4" t="s">
        <v>52</v>
      </c>
      <c r="F1" s="5" t="s">
        <v>64</v>
      </c>
      <c r="G1" s="4" t="s">
        <v>12</v>
      </c>
      <c r="H1" s="4" t="s">
        <v>6</v>
      </c>
      <c r="I1" s="4" t="s">
        <v>19</v>
      </c>
      <c r="J1" s="4" t="s">
        <v>27</v>
      </c>
      <c r="K1" s="4" t="s">
        <v>2</v>
      </c>
      <c r="L1" s="4" t="s">
        <v>59</v>
      </c>
      <c r="M1" s="4" t="s">
        <v>4</v>
      </c>
      <c r="N1" s="4" t="s">
        <v>10</v>
      </c>
      <c r="O1" s="4" t="s">
        <v>29</v>
      </c>
      <c r="P1" s="4" t="s">
        <v>40</v>
      </c>
      <c r="Q1" s="4" t="s">
        <v>25</v>
      </c>
      <c r="R1" s="5" t="s">
        <v>42</v>
      </c>
      <c r="S1" s="5" t="s">
        <v>45</v>
      </c>
      <c r="T1" s="5" t="s">
        <v>70</v>
      </c>
      <c r="U1" s="5" t="s">
        <v>21</v>
      </c>
      <c r="V1" s="5" t="s">
        <v>69</v>
      </c>
      <c r="W1" s="5" t="s">
        <v>8</v>
      </c>
      <c r="X1" s="5" t="s">
        <v>71</v>
      </c>
      <c r="Y1" s="5" t="s">
        <v>14</v>
      </c>
      <c r="Z1" s="5" t="s">
        <v>32</v>
      </c>
      <c r="AA1" s="5" t="s">
        <v>17</v>
      </c>
    </row>
    <row r="2" spans="1:27" x14ac:dyDescent="0.25">
      <c r="A2" s="1">
        <v>1</v>
      </c>
      <c r="B2" s="1" t="s">
        <v>57</v>
      </c>
      <c r="C2" s="1">
        <f t="shared" ref="C2:C13" si="0">SUM(E2:AA2)</f>
        <v>137</v>
      </c>
      <c r="D2" s="1">
        <f t="shared" ref="D2:D13" si="1">RANK(C2,$C$2:$C$13)</f>
        <v>1</v>
      </c>
      <c r="E2" s="2" t="s">
        <v>73</v>
      </c>
      <c r="F2" s="2" t="s">
        <v>73</v>
      </c>
      <c r="G2" s="2">
        <v>10</v>
      </c>
      <c r="H2" s="2">
        <v>2</v>
      </c>
      <c r="I2" s="2">
        <v>6</v>
      </c>
      <c r="J2" s="2">
        <v>1</v>
      </c>
      <c r="K2" s="2">
        <v>12</v>
      </c>
      <c r="L2" s="2">
        <v>6</v>
      </c>
      <c r="M2" s="2">
        <v>12</v>
      </c>
      <c r="N2" s="2">
        <v>8</v>
      </c>
      <c r="O2" s="2">
        <v>8</v>
      </c>
      <c r="P2" s="2">
        <v>12</v>
      </c>
      <c r="S2" s="2">
        <v>4</v>
      </c>
      <c r="T2" s="2">
        <v>12</v>
      </c>
      <c r="V2" s="2">
        <v>6</v>
      </c>
      <c r="W2" s="2">
        <v>12</v>
      </c>
      <c r="Y2" s="2">
        <v>10</v>
      </c>
      <c r="Z2" s="2">
        <v>12</v>
      </c>
      <c r="AA2" s="2">
        <v>4</v>
      </c>
    </row>
    <row r="3" spans="1:27" x14ac:dyDescent="0.25">
      <c r="A3" s="1">
        <v>2</v>
      </c>
      <c r="B3" s="1" t="s">
        <v>13</v>
      </c>
      <c r="C3" s="1">
        <f t="shared" si="0"/>
        <v>72</v>
      </c>
      <c r="D3" s="1">
        <f t="shared" si="1"/>
        <v>8</v>
      </c>
      <c r="F3" s="2">
        <v>6</v>
      </c>
      <c r="G3" s="2" t="s">
        <v>73</v>
      </c>
      <c r="J3" s="2">
        <v>8</v>
      </c>
      <c r="M3" s="2">
        <v>8</v>
      </c>
      <c r="N3" s="2">
        <v>10</v>
      </c>
      <c r="O3" s="2">
        <v>2</v>
      </c>
      <c r="P3" s="2">
        <v>2</v>
      </c>
      <c r="R3" s="2">
        <v>6</v>
      </c>
      <c r="S3" s="2">
        <v>10</v>
      </c>
      <c r="T3" s="2">
        <v>2</v>
      </c>
      <c r="V3" s="2">
        <v>4</v>
      </c>
      <c r="W3" s="2">
        <v>10</v>
      </c>
      <c r="X3" s="2">
        <v>4</v>
      </c>
    </row>
    <row r="4" spans="1:27" x14ac:dyDescent="0.25">
      <c r="A4" s="1">
        <v>3</v>
      </c>
      <c r="B4" s="1" t="s">
        <v>47</v>
      </c>
      <c r="C4" s="1">
        <f t="shared" si="0"/>
        <v>74</v>
      </c>
      <c r="D4" s="1">
        <f t="shared" si="1"/>
        <v>7</v>
      </c>
      <c r="E4" s="2">
        <v>8</v>
      </c>
      <c r="F4" s="2">
        <v>4</v>
      </c>
      <c r="G4" s="2">
        <v>8</v>
      </c>
      <c r="H4" s="2" t="s">
        <v>73</v>
      </c>
      <c r="K4" s="2">
        <v>10</v>
      </c>
      <c r="M4" s="2">
        <v>10</v>
      </c>
      <c r="O4" s="2">
        <v>12</v>
      </c>
      <c r="P4" s="2">
        <v>4</v>
      </c>
      <c r="Q4" s="2">
        <v>6</v>
      </c>
      <c r="V4" s="2">
        <v>12</v>
      </c>
    </row>
    <row r="5" spans="1:27" x14ac:dyDescent="0.25">
      <c r="A5" s="1">
        <v>4</v>
      </c>
      <c r="B5" s="1" t="s">
        <v>24</v>
      </c>
      <c r="C5" s="1">
        <f t="shared" si="0"/>
        <v>100</v>
      </c>
      <c r="D5" s="1">
        <f t="shared" si="1"/>
        <v>4</v>
      </c>
      <c r="E5" s="2">
        <v>1</v>
      </c>
      <c r="F5" s="2">
        <v>8</v>
      </c>
      <c r="H5" s="2">
        <v>4</v>
      </c>
      <c r="I5" s="2" t="s">
        <v>73</v>
      </c>
      <c r="K5" s="2">
        <v>6</v>
      </c>
      <c r="L5" s="2">
        <v>12</v>
      </c>
      <c r="M5" s="2">
        <v>1</v>
      </c>
      <c r="N5" s="2">
        <v>12</v>
      </c>
      <c r="O5" s="2">
        <v>6</v>
      </c>
      <c r="P5" s="2" t="s">
        <v>76</v>
      </c>
      <c r="Q5" s="2">
        <v>2</v>
      </c>
      <c r="R5" s="2">
        <v>12</v>
      </c>
      <c r="S5" s="2">
        <v>6</v>
      </c>
      <c r="W5" s="2">
        <v>8</v>
      </c>
      <c r="X5" s="2">
        <v>2</v>
      </c>
      <c r="Y5" s="2">
        <v>2</v>
      </c>
      <c r="Z5" s="2">
        <v>8</v>
      </c>
      <c r="AA5" s="2">
        <v>10</v>
      </c>
    </row>
    <row r="6" spans="1:27" x14ac:dyDescent="0.25">
      <c r="A6" s="1">
        <v>5</v>
      </c>
      <c r="B6" s="1" t="s">
        <v>36</v>
      </c>
      <c r="C6" s="1">
        <f t="shared" si="0"/>
        <v>101</v>
      </c>
      <c r="D6" s="1">
        <f t="shared" si="1"/>
        <v>3</v>
      </c>
      <c r="E6" s="2">
        <v>10</v>
      </c>
      <c r="F6" s="2">
        <v>10</v>
      </c>
      <c r="H6" s="2">
        <v>8</v>
      </c>
      <c r="J6" s="2" t="s">
        <v>73</v>
      </c>
      <c r="L6" s="2">
        <v>2</v>
      </c>
      <c r="M6" s="2">
        <v>2</v>
      </c>
      <c r="N6" s="2">
        <v>1</v>
      </c>
      <c r="O6" s="2">
        <v>1</v>
      </c>
      <c r="P6" s="2">
        <v>1</v>
      </c>
      <c r="Q6" s="2">
        <v>4</v>
      </c>
      <c r="R6" s="2">
        <v>8</v>
      </c>
      <c r="S6" s="2">
        <v>8</v>
      </c>
      <c r="U6" s="2">
        <v>10</v>
      </c>
      <c r="X6" s="2">
        <v>10</v>
      </c>
      <c r="Y6" s="2">
        <v>8</v>
      </c>
      <c r="Z6" s="2">
        <v>6</v>
      </c>
      <c r="AA6" s="2">
        <v>12</v>
      </c>
    </row>
    <row r="7" spans="1:27" x14ac:dyDescent="0.25">
      <c r="A7" s="1">
        <v>6</v>
      </c>
      <c r="B7" s="1" t="s">
        <v>58</v>
      </c>
      <c r="C7" s="1">
        <f t="shared" si="0"/>
        <v>55</v>
      </c>
      <c r="D7" s="1">
        <f t="shared" si="1"/>
        <v>9</v>
      </c>
      <c r="E7" s="2">
        <v>2</v>
      </c>
      <c r="F7" s="2" t="s">
        <v>76</v>
      </c>
      <c r="H7" s="2">
        <v>10</v>
      </c>
      <c r="J7" s="2">
        <v>4</v>
      </c>
      <c r="K7" s="2" t="s">
        <v>73</v>
      </c>
      <c r="L7" s="2">
        <v>10</v>
      </c>
      <c r="M7" s="2">
        <v>4</v>
      </c>
      <c r="P7" s="2">
        <v>10</v>
      </c>
      <c r="T7" s="2">
        <v>1</v>
      </c>
      <c r="V7" s="2">
        <v>2</v>
      </c>
      <c r="Y7" s="2">
        <v>12</v>
      </c>
    </row>
    <row r="8" spans="1:27" x14ac:dyDescent="0.25">
      <c r="A8" s="1">
        <v>7</v>
      </c>
      <c r="B8" s="1" t="s">
        <v>60</v>
      </c>
      <c r="C8" s="1">
        <f t="shared" si="0"/>
        <v>34</v>
      </c>
      <c r="D8" s="1">
        <f t="shared" si="1"/>
        <v>12</v>
      </c>
      <c r="E8" s="2">
        <v>6</v>
      </c>
      <c r="H8" s="2">
        <v>1</v>
      </c>
      <c r="I8" s="2">
        <v>4</v>
      </c>
      <c r="K8" s="2">
        <v>2</v>
      </c>
      <c r="L8" s="2" t="s">
        <v>73</v>
      </c>
      <c r="M8" s="2" t="s">
        <v>76</v>
      </c>
      <c r="Q8" s="2">
        <v>10</v>
      </c>
      <c r="R8" s="2">
        <v>1</v>
      </c>
      <c r="S8" s="2">
        <v>1</v>
      </c>
      <c r="T8" s="2">
        <v>4</v>
      </c>
      <c r="U8" s="2">
        <v>1</v>
      </c>
      <c r="W8" s="2">
        <v>1</v>
      </c>
      <c r="Z8" s="2">
        <v>1</v>
      </c>
      <c r="AA8" s="2">
        <v>2</v>
      </c>
    </row>
    <row r="9" spans="1:27" x14ac:dyDescent="0.25">
      <c r="A9" s="1">
        <v>8</v>
      </c>
      <c r="B9" s="1" t="s">
        <v>31</v>
      </c>
      <c r="C9" s="1">
        <f t="shared" si="0"/>
        <v>100</v>
      </c>
      <c r="D9" s="1">
        <f t="shared" si="1"/>
        <v>4</v>
      </c>
      <c r="E9" s="2">
        <v>4</v>
      </c>
      <c r="F9" s="2">
        <v>2</v>
      </c>
      <c r="G9" s="2">
        <v>1</v>
      </c>
      <c r="I9" s="2">
        <v>10</v>
      </c>
      <c r="J9" s="2">
        <v>10</v>
      </c>
      <c r="K9" s="2">
        <v>8</v>
      </c>
      <c r="L9" s="2">
        <v>8</v>
      </c>
      <c r="M9" s="2" t="s">
        <v>73</v>
      </c>
      <c r="N9" s="2">
        <v>4</v>
      </c>
      <c r="O9" s="2">
        <v>4</v>
      </c>
      <c r="Q9" s="2">
        <v>1</v>
      </c>
      <c r="R9" s="2">
        <v>2</v>
      </c>
      <c r="S9" s="2">
        <v>2</v>
      </c>
      <c r="T9" s="2">
        <v>6</v>
      </c>
      <c r="U9" s="2">
        <v>12</v>
      </c>
      <c r="W9" s="2">
        <v>6</v>
      </c>
      <c r="X9" s="2">
        <v>6</v>
      </c>
      <c r="Y9" s="2">
        <v>6</v>
      </c>
      <c r="AA9" s="2">
        <v>8</v>
      </c>
    </row>
    <row r="10" spans="1:27" x14ac:dyDescent="0.25">
      <c r="A10" s="1">
        <v>9</v>
      </c>
      <c r="B10" s="1" t="s">
        <v>23</v>
      </c>
      <c r="C10" s="1">
        <f t="shared" si="0"/>
        <v>79</v>
      </c>
      <c r="D10" s="1">
        <f t="shared" si="1"/>
        <v>6</v>
      </c>
      <c r="F10" s="2">
        <v>1</v>
      </c>
      <c r="G10" s="2">
        <v>12</v>
      </c>
      <c r="I10" s="2">
        <v>12</v>
      </c>
      <c r="J10" s="2">
        <v>6</v>
      </c>
      <c r="K10" s="2">
        <v>1</v>
      </c>
      <c r="L10" s="2" t="s">
        <v>76</v>
      </c>
      <c r="M10" s="2">
        <v>6</v>
      </c>
      <c r="N10" s="2" t="s">
        <v>73</v>
      </c>
      <c r="Q10" s="2">
        <v>8</v>
      </c>
      <c r="T10" s="2">
        <v>8</v>
      </c>
      <c r="U10" s="2">
        <v>6</v>
      </c>
      <c r="V10" s="2">
        <v>1</v>
      </c>
      <c r="W10" s="2">
        <v>4</v>
      </c>
      <c r="Y10" s="2">
        <v>4</v>
      </c>
      <c r="Z10" s="2">
        <v>4</v>
      </c>
      <c r="AA10" s="2">
        <v>6</v>
      </c>
    </row>
    <row r="11" spans="1:27" x14ac:dyDescent="0.25">
      <c r="A11" s="1">
        <v>10</v>
      </c>
      <c r="B11" s="1" t="s">
        <v>30</v>
      </c>
      <c r="C11" s="1">
        <f t="shared" si="0"/>
        <v>55</v>
      </c>
      <c r="D11" s="1">
        <f t="shared" si="1"/>
        <v>9</v>
      </c>
      <c r="G11" s="2">
        <v>2</v>
      </c>
      <c r="H11" s="2">
        <v>6</v>
      </c>
      <c r="I11" s="2">
        <v>1</v>
      </c>
      <c r="J11" s="2">
        <v>2</v>
      </c>
      <c r="K11" s="2">
        <v>4</v>
      </c>
      <c r="L11" s="2">
        <v>4</v>
      </c>
      <c r="N11" s="2">
        <v>6</v>
      </c>
      <c r="O11" s="2" t="s">
        <v>73</v>
      </c>
      <c r="P11" s="2">
        <v>8</v>
      </c>
      <c r="R11" s="2">
        <v>4</v>
      </c>
      <c r="U11" s="2">
        <v>2</v>
      </c>
      <c r="V11" s="2">
        <v>10</v>
      </c>
      <c r="W11" s="2">
        <v>2</v>
      </c>
      <c r="X11" s="2">
        <v>1</v>
      </c>
      <c r="Y11" s="2">
        <v>1</v>
      </c>
      <c r="Z11" s="2">
        <v>2</v>
      </c>
    </row>
    <row r="12" spans="1:27" x14ac:dyDescent="0.25">
      <c r="A12" s="1">
        <v>11</v>
      </c>
      <c r="B12" s="1" t="s">
        <v>48</v>
      </c>
      <c r="C12" s="1">
        <f t="shared" si="0"/>
        <v>46</v>
      </c>
      <c r="D12" s="1">
        <f t="shared" si="1"/>
        <v>11</v>
      </c>
      <c r="G12" s="2">
        <v>6</v>
      </c>
      <c r="I12" s="2">
        <v>2</v>
      </c>
      <c r="L12" s="2" t="s">
        <v>76</v>
      </c>
      <c r="P12" s="2" t="s">
        <v>73</v>
      </c>
      <c r="Q12" s="2">
        <v>12</v>
      </c>
      <c r="R12" s="2">
        <v>10</v>
      </c>
      <c r="U12" s="2">
        <v>8</v>
      </c>
      <c r="X12" s="2">
        <v>8</v>
      </c>
    </row>
    <row r="13" spans="1:27" x14ac:dyDescent="0.25">
      <c r="A13" s="1">
        <v>12</v>
      </c>
      <c r="B13" s="1" t="s">
        <v>44</v>
      </c>
      <c r="C13" s="1">
        <f t="shared" si="0"/>
        <v>136</v>
      </c>
      <c r="D13" s="1">
        <f t="shared" si="1"/>
        <v>2</v>
      </c>
      <c r="E13" s="2">
        <v>12</v>
      </c>
      <c r="F13" s="2">
        <v>12</v>
      </c>
      <c r="G13" s="2">
        <v>4</v>
      </c>
      <c r="H13" s="2">
        <v>12</v>
      </c>
      <c r="I13" s="2">
        <v>8</v>
      </c>
      <c r="J13" s="2">
        <v>12</v>
      </c>
      <c r="L13" s="2">
        <v>1</v>
      </c>
      <c r="N13" s="2">
        <v>2</v>
      </c>
      <c r="O13" s="2">
        <v>10</v>
      </c>
      <c r="P13" s="2">
        <v>6</v>
      </c>
      <c r="Q13" s="2" t="s">
        <v>73</v>
      </c>
      <c r="S13" s="2">
        <v>12</v>
      </c>
      <c r="T13" s="2">
        <v>10</v>
      </c>
      <c r="U13" s="2">
        <v>4</v>
      </c>
      <c r="V13" s="2">
        <v>8</v>
      </c>
      <c r="X13" s="2">
        <v>12</v>
      </c>
      <c r="Z13" s="2">
        <v>10</v>
      </c>
      <c r="AA13" s="2">
        <v>1</v>
      </c>
    </row>
  </sheetData>
  <conditionalFormatting sqref="A2:D13">
    <cfRule type="expression" dxfId="2" priority="1">
      <formula>$D2&lt;=5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E11"/>
  <sheetViews>
    <sheetView workbookViewId="0">
      <selection activeCell="F6" sqref="F6"/>
    </sheetView>
  </sheetViews>
  <sheetFormatPr defaultColWidth="14.44140625" defaultRowHeight="15.75" customHeight="1" x14ac:dyDescent="0.25"/>
  <cols>
    <col min="1" max="1" width="12.88671875" customWidth="1"/>
    <col min="2" max="2" width="30.88671875" customWidth="1"/>
    <col min="3" max="3" width="6.44140625" customWidth="1"/>
    <col min="4" max="4" width="14" customWidth="1"/>
    <col min="5" max="5" width="12.33203125" customWidth="1"/>
  </cols>
  <sheetData>
    <row r="1" spans="1:5" x14ac:dyDescent="0.25">
      <c r="A1" s="1" t="s">
        <v>0</v>
      </c>
      <c r="B1" s="1" t="s">
        <v>1</v>
      </c>
      <c r="C1" s="1" t="s">
        <v>77</v>
      </c>
      <c r="D1" s="1" t="s">
        <v>78</v>
      </c>
      <c r="E1" s="1" t="s">
        <v>79</v>
      </c>
    </row>
    <row r="2" spans="1:5" x14ac:dyDescent="0.25">
      <c r="A2" s="2" t="s">
        <v>14</v>
      </c>
      <c r="B2" s="2" t="s">
        <v>15</v>
      </c>
      <c r="C2" s="8">
        <f>'Semi 1'!C5</f>
        <v>45</v>
      </c>
      <c r="D2" s="8">
        <f>COUNTIF('Semi 1'!$E$2:AA$13,12)</f>
        <v>23</v>
      </c>
      <c r="E2" s="8">
        <f t="shared" ref="E2:E11" si="0">C2/(D2-1)</f>
        <v>2.0454545454545454</v>
      </c>
    </row>
    <row r="3" spans="1:5" x14ac:dyDescent="0.25">
      <c r="A3" s="2" t="s">
        <v>8</v>
      </c>
      <c r="B3" s="2" t="s">
        <v>9</v>
      </c>
      <c r="C3" s="8">
        <f>'Semi 2'!C6</f>
        <v>57</v>
      </c>
      <c r="D3" s="8">
        <f>COUNTIF('Semi 2'!$E$2:AA$13,12)</f>
        <v>21</v>
      </c>
      <c r="E3" s="8">
        <f t="shared" si="0"/>
        <v>2.85</v>
      </c>
    </row>
    <row r="4" spans="1:5" x14ac:dyDescent="0.25">
      <c r="A4" s="2" t="s">
        <v>2</v>
      </c>
      <c r="B4" s="2" t="s">
        <v>16</v>
      </c>
      <c r="C4" s="8">
        <f>'Semi 1'!C9</f>
        <v>35</v>
      </c>
      <c r="D4" s="8">
        <f>COUNTIF('Semi 1'!$E$2:AA$13,12)</f>
        <v>23</v>
      </c>
      <c r="E4" s="8">
        <f t="shared" si="0"/>
        <v>1.5909090909090908</v>
      </c>
    </row>
    <row r="5" spans="1:5" x14ac:dyDescent="0.25">
      <c r="A5" s="2" t="s">
        <v>2</v>
      </c>
      <c r="B5" s="2" t="s">
        <v>3</v>
      </c>
      <c r="C5" s="8">
        <f>'Semi 2'!C12</f>
        <v>60</v>
      </c>
      <c r="D5" s="8">
        <f>COUNTIF('Semi 2'!$E$2:AA$13,12)</f>
        <v>21</v>
      </c>
      <c r="E5" s="8">
        <f t="shared" si="0"/>
        <v>3</v>
      </c>
    </row>
    <row r="6" spans="1:5" x14ac:dyDescent="0.25">
      <c r="A6" s="2" t="s">
        <v>2</v>
      </c>
      <c r="B6" s="2" t="s">
        <v>58</v>
      </c>
      <c r="C6" s="8">
        <f>'Semi 3'!C7</f>
        <v>55</v>
      </c>
      <c r="D6" s="8">
        <f>COUNTIF('Semi 3'!$E$2:AA$13,12)</f>
        <v>23</v>
      </c>
      <c r="E6" s="8">
        <f t="shared" si="0"/>
        <v>2.5</v>
      </c>
    </row>
    <row r="7" spans="1:5" x14ac:dyDescent="0.25">
      <c r="A7" s="2" t="s">
        <v>32</v>
      </c>
      <c r="B7" s="2" t="s">
        <v>74</v>
      </c>
      <c r="C7" s="8">
        <f>'Semi 1'!C11</f>
        <v>45</v>
      </c>
      <c r="D7" s="8">
        <f>COUNTIF('Semi 1'!$E$2:AA$13,12)</f>
        <v>23</v>
      </c>
      <c r="E7" s="8">
        <f t="shared" si="0"/>
        <v>2.0454545454545454</v>
      </c>
    </row>
    <row r="8" spans="1:5" x14ac:dyDescent="0.25">
      <c r="A8" s="2" t="s">
        <v>55</v>
      </c>
      <c r="B8" s="2" t="s">
        <v>56</v>
      </c>
      <c r="C8" s="8">
        <f>'Semi 2'!C3</f>
        <v>10</v>
      </c>
      <c r="D8" s="8">
        <f>COUNTIF('Semi 2'!$E$2:AA$13,12)</f>
        <v>21</v>
      </c>
      <c r="E8" s="8">
        <f t="shared" si="0"/>
        <v>0.5</v>
      </c>
    </row>
    <row r="9" spans="1:5" x14ac:dyDescent="0.25">
      <c r="A9" s="2" t="s">
        <v>59</v>
      </c>
      <c r="B9" s="2" t="s">
        <v>60</v>
      </c>
      <c r="C9" s="8">
        <f>'Semi 3'!C8</f>
        <v>34</v>
      </c>
      <c r="D9" s="8">
        <f>COUNTIF('Semi 3'!$E$2:AA$13,12)</f>
        <v>23</v>
      </c>
      <c r="E9" s="8">
        <f t="shared" si="0"/>
        <v>1.5454545454545454</v>
      </c>
    </row>
    <row r="10" spans="1:5" x14ac:dyDescent="0.25">
      <c r="A10" s="2" t="s">
        <v>42</v>
      </c>
      <c r="B10" s="2" t="s">
        <v>50</v>
      </c>
      <c r="C10" s="8">
        <f>'Semi 1'!C7</f>
        <v>23</v>
      </c>
      <c r="D10" s="8">
        <f>COUNTIF('Semi 1'!$E$2:AA$13,12)</f>
        <v>23</v>
      </c>
      <c r="E10" s="8">
        <f t="shared" si="0"/>
        <v>1.0454545454545454</v>
      </c>
    </row>
    <row r="11" spans="1:5" x14ac:dyDescent="0.25">
      <c r="A11" s="2" t="s">
        <v>42</v>
      </c>
      <c r="B11" s="2" t="s">
        <v>43</v>
      </c>
      <c r="C11" s="8">
        <f>'Semi 2'!C8</f>
        <v>24</v>
      </c>
      <c r="D11" s="8">
        <f>COUNTIF('Semi 2'!$E$2:AA$13,12)</f>
        <v>21</v>
      </c>
      <c r="E11" s="8">
        <f t="shared" si="0"/>
        <v>1.2</v>
      </c>
    </row>
  </sheetData>
  <conditionalFormatting sqref="A2:E11">
    <cfRule type="expression" dxfId="1" priority="1">
      <formula>$E2=MAX($E$2:$E$11)</formula>
    </cfRule>
  </conditionalFormatting>
  <pageMargins left="0.7" right="0.7" top="0.75" bottom="0.75" header="0.3" footer="0.3"/>
  <ignoredErrors>
    <ignoredError sqref="D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B25"/>
  <sheetViews>
    <sheetView tabSelected="1" zoomScaleNormal="100" workbookViewId="0">
      <pane xSplit="4" topLeftCell="E1" activePane="topRight" state="frozen"/>
      <selection pane="topRight" activeCell="N1" sqref="N1"/>
    </sheetView>
  </sheetViews>
  <sheetFormatPr defaultColWidth="14.44140625" defaultRowHeight="15.75" customHeight="1" x14ac:dyDescent="0.25"/>
  <cols>
    <col min="1" max="1" width="3.33203125" customWidth="1"/>
    <col min="2" max="2" width="43.109375" customWidth="1"/>
    <col min="3" max="3" width="4.33203125" customWidth="1"/>
    <col min="4" max="18" width="3.44140625" customWidth="1"/>
    <col min="19" max="28" width="3.33203125" customWidth="1"/>
  </cols>
  <sheetData>
    <row r="1" spans="1:28" ht="77.400000000000006" x14ac:dyDescent="0.25">
      <c r="C1" s="5"/>
      <c r="D1" s="5"/>
      <c r="E1" s="5" t="s">
        <v>29</v>
      </c>
      <c r="F1" s="5" t="s">
        <v>21</v>
      </c>
      <c r="G1" s="5" t="s">
        <v>4</v>
      </c>
      <c r="H1" s="5" t="s">
        <v>17</v>
      </c>
      <c r="I1" s="5" t="s">
        <v>52</v>
      </c>
      <c r="J1" s="5" t="s">
        <v>64</v>
      </c>
      <c r="K1" s="5" t="s">
        <v>19</v>
      </c>
      <c r="L1" s="5" t="s">
        <v>2</v>
      </c>
      <c r="M1" s="5" t="s">
        <v>61</v>
      </c>
      <c r="N1" s="5" t="s">
        <v>25</v>
      </c>
      <c r="O1" s="5" t="s">
        <v>45</v>
      </c>
      <c r="P1" s="5" t="s">
        <v>27</v>
      </c>
      <c r="Q1" s="5" t="s">
        <v>6</v>
      </c>
      <c r="R1" s="5" t="s">
        <v>42</v>
      </c>
      <c r="S1" s="5" t="s">
        <v>71</v>
      </c>
      <c r="T1" s="5" t="s">
        <v>10</v>
      </c>
      <c r="U1" s="5" t="s">
        <v>70</v>
      </c>
      <c r="V1" s="5" t="s">
        <v>80</v>
      </c>
      <c r="W1" s="5" t="s">
        <v>14</v>
      </c>
      <c r="X1" s="5" t="s">
        <v>81</v>
      </c>
      <c r="Y1" s="5" t="s">
        <v>69</v>
      </c>
      <c r="Z1" s="5" t="s">
        <v>82</v>
      </c>
      <c r="AA1" s="5" t="s">
        <v>72</v>
      </c>
      <c r="AB1" s="5" t="s">
        <v>32</v>
      </c>
    </row>
    <row r="2" spans="1:28" x14ac:dyDescent="0.25">
      <c r="A2" s="1">
        <v>1</v>
      </c>
      <c r="B2" s="1" t="s">
        <v>51</v>
      </c>
      <c r="C2" s="1">
        <f t="shared" ref="C2:C25" si="0">SUM(E2:AB2)</f>
        <v>78</v>
      </c>
      <c r="D2" s="1">
        <f t="shared" ref="D2:D25" si="1">RANK(C2,$C$2:$C$25)</f>
        <v>6</v>
      </c>
      <c r="E2" s="2" t="s">
        <v>73</v>
      </c>
      <c r="F2" s="2">
        <v>4</v>
      </c>
      <c r="G2" s="2">
        <v>5</v>
      </c>
      <c r="J2" s="2">
        <v>3</v>
      </c>
      <c r="L2" s="2">
        <v>7</v>
      </c>
      <c r="O2" s="2">
        <v>6</v>
      </c>
      <c r="P2" s="2">
        <v>2</v>
      </c>
      <c r="Q2" s="2">
        <v>8</v>
      </c>
      <c r="R2" s="2">
        <v>7</v>
      </c>
      <c r="S2" s="2">
        <v>2</v>
      </c>
      <c r="U2" s="2">
        <v>3</v>
      </c>
      <c r="V2" s="2" t="s">
        <v>76</v>
      </c>
      <c r="W2" s="2">
        <v>3</v>
      </c>
      <c r="X2" s="2">
        <v>8</v>
      </c>
      <c r="Y2" s="2">
        <v>10</v>
      </c>
      <c r="AB2" s="2">
        <v>10</v>
      </c>
    </row>
    <row r="3" spans="1:28" x14ac:dyDescent="0.25">
      <c r="A3" s="1">
        <v>2</v>
      </c>
      <c r="B3" s="1" t="s">
        <v>22</v>
      </c>
      <c r="C3" s="1">
        <f t="shared" si="0"/>
        <v>25</v>
      </c>
      <c r="D3" s="1">
        <f t="shared" si="1"/>
        <v>22</v>
      </c>
      <c r="E3" s="2">
        <v>10</v>
      </c>
      <c r="F3" s="2" t="s">
        <v>73</v>
      </c>
      <c r="J3" s="2">
        <v>2</v>
      </c>
      <c r="K3" s="2">
        <v>7</v>
      </c>
      <c r="S3" s="2" t="s">
        <v>76</v>
      </c>
      <c r="Z3" s="2">
        <v>6</v>
      </c>
    </row>
    <row r="4" spans="1:28" x14ac:dyDescent="0.25">
      <c r="A4" s="1">
        <v>3</v>
      </c>
      <c r="B4" s="1" t="s">
        <v>31</v>
      </c>
      <c r="C4" s="1">
        <f t="shared" si="0"/>
        <v>65</v>
      </c>
      <c r="D4" s="1">
        <f t="shared" si="1"/>
        <v>11</v>
      </c>
      <c r="E4" s="2">
        <v>2</v>
      </c>
      <c r="F4" s="2">
        <v>6</v>
      </c>
      <c r="G4" s="2" t="s">
        <v>73</v>
      </c>
      <c r="H4" s="2">
        <v>4</v>
      </c>
      <c r="I4" s="2">
        <v>10</v>
      </c>
      <c r="L4" s="2">
        <v>2</v>
      </c>
      <c r="P4" s="2">
        <v>8</v>
      </c>
      <c r="S4" s="2">
        <v>4</v>
      </c>
      <c r="U4" s="2">
        <v>1</v>
      </c>
      <c r="V4" s="2">
        <v>5</v>
      </c>
      <c r="W4" s="2">
        <v>1</v>
      </c>
      <c r="X4" s="2">
        <v>12</v>
      </c>
      <c r="Z4" s="2">
        <v>2</v>
      </c>
      <c r="AA4" s="2">
        <v>8</v>
      </c>
    </row>
    <row r="5" spans="1:28" x14ac:dyDescent="0.25">
      <c r="A5" s="1">
        <v>4</v>
      </c>
      <c r="B5" s="1" t="s">
        <v>34</v>
      </c>
      <c r="C5" s="1">
        <f t="shared" si="0"/>
        <v>74</v>
      </c>
      <c r="D5" s="1">
        <f t="shared" si="1"/>
        <v>7</v>
      </c>
      <c r="E5" s="2">
        <v>7</v>
      </c>
      <c r="G5" s="2">
        <v>10</v>
      </c>
      <c r="H5" s="2" t="s">
        <v>73</v>
      </c>
      <c r="I5" s="2">
        <v>4</v>
      </c>
      <c r="L5" s="2">
        <v>6</v>
      </c>
      <c r="M5" s="2">
        <v>6</v>
      </c>
      <c r="P5" s="2">
        <v>6</v>
      </c>
      <c r="S5" s="2">
        <v>12</v>
      </c>
      <c r="T5" s="2">
        <v>10</v>
      </c>
      <c r="U5" s="2">
        <v>2</v>
      </c>
      <c r="X5" s="2">
        <v>3</v>
      </c>
      <c r="Z5" s="2">
        <v>3</v>
      </c>
      <c r="AA5" s="2">
        <v>5</v>
      </c>
    </row>
    <row r="6" spans="1:28" x14ac:dyDescent="0.25">
      <c r="A6" s="1">
        <v>5</v>
      </c>
      <c r="B6" s="1" t="s">
        <v>57</v>
      </c>
      <c r="C6" s="1">
        <f t="shared" si="0"/>
        <v>70</v>
      </c>
      <c r="D6" s="1">
        <f t="shared" si="1"/>
        <v>9</v>
      </c>
      <c r="E6" s="2">
        <v>6</v>
      </c>
      <c r="H6" s="2">
        <v>3</v>
      </c>
      <c r="I6" s="2" t="s">
        <v>73</v>
      </c>
      <c r="J6" s="2" t="s">
        <v>73</v>
      </c>
      <c r="L6" s="2">
        <v>1</v>
      </c>
      <c r="M6" s="2">
        <v>12</v>
      </c>
      <c r="N6" s="2">
        <v>1</v>
      </c>
      <c r="U6" s="2">
        <v>7</v>
      </c>
      <c r="V6" s="2">
        <v>7</v>
      </c>
      <c r="W6" s="2">
        <v>7</v>
      </c>
      <c r="Y6" s="2">
        <v>7</v>
      </c>
      <c r="Z6" s="2">
        <v>7</v>
      </c>
      <c r="AB6" s="2">
        <v>12</v>
      </c>
    </row>
    <row r="7" spans="1:28" x14ac:dyDescent="0.25">
      <c r="A7" s="1">
        <v>6</v>
      </c>
      <c r="B7" s="1" t="s">
        <v>53</v>
      </c>
      <c r="C7" s="1">
        <f t="shared" si="0"/>
        <v>95</v>
      </c>
      <c r="D7" s="1">
        <f t="shared" si="1"/>
        <v>2</v>
      </c>
      <c r="F7" s="2">
        <v>3</v>
      </c>
      <c r="H7" s="2">
        <v>8</v>
      </c>
      <c r="I7" s="2" t="s">
        <v>73</v>
      </c>
      <c r="K7" s="2">
        <v>6</v>
      </c>
      <c r="M7" s="2">
        <v>5</v>
      </c>
      <c r="N7" s="2">
        <v>12</v>
      </c>
      <c r="O7" s="2">
        <v>10</v>
      </c>
      <c r="P7" s="2">
        <v>7</v>
      </c>
      <c r="Q7" s="2">
        <v>7</v>
      </c>
      <c r="T7" s="2">
        <v>12</v>
      </c>
      <c r="V7" s="2">
        <v>6</v>
      </c>
      <c r="W7" s="2">
        <v>8</v>
      </c>
      <c r="Y7" s="2">
        <v>2</v>
      </c>
      <c r="Z7" s="2">
        <v>1</v>
      </c>
      <c r="AB7" s="2">
        <v>8</v>
      </c>
    </row>
    <row r="8" spans="1:28" x14ac:dyDescent="0.25">
      <c r="A8" s="1">
        <v>7</v>
      </c>
      <c r="B8" s="1" t="s">
        <v>20</v>
      </c>
      <c r="C8" s="1">
        <f t="shared" si="0"/>
        <v>73</v>
      </c>
      <c r="D8" s="1">
        <f t="shared" si="1"/>
        <v>8</v>
      </c>
      <c r="E8" s="2">
        <v>12</v>
      </c>
      <c r="F8" s="2">
        <v>2</v>
      </c>
      <c r="G8" s="2">
        <v>1</v>
      </c>
      <c r="H8" s="2">
        <v>12</v>
      </c>
      <c r="I8" s="2">
        <v>12</v>
      </c>
      <c r="J8" s="2">
        <v>8</v>
      </c>
      <c r="K8" s="2" t="s">
        <v>73</v>
      </c>
      <c r="M8" s="2">
        <v>7</v>
      </c>
      <c r="N8" s="2">
        <v>4</v>
      </c>
      <c r="R8" s="2">
        <v>3</v>
      </c>
      <c r="U8" s="2">
        <v>5</v>
      </c>
      <c r="Y8" s="2">
        <v>5</v>
      </c>
      <c r="AA8" s="2">
        <v>2</v>
      </c>
    </row>
    <row r="9" spans="1:28" x14ac:dyDescent="0.25">
      <c r="A9" s="1">
        <v>8</v>
      </c>
      <c r="B9" s="1" t="s">
        <v>3</v>
      </c>
      <c r="C9" s="1">
        <f t="shared" si="0"/>
        <v>31</v>
      </c>
      <c r="D9" s="1">
        <f t="shared" si="1"/>
        <v>19</v>
      </c>
      <c r="E9" s="2">
        <v>3</v>
      </c>
      <c r="L9" s="2" t="s">
        <v>73</v>
      </c>
      <c r="O9" s="2">
        <v>5</v>
      </c>
      <c r="P9" s="2">
        <v>3</v>
      </c>
      <c r="R9" s="2">
        <v>4</v>
      </c>
      <c r="S9" s="2">
        <v>5</v>
      </c>
      <c r="V9" s="2">
        <v>10</v>
      </c>
      <c r="X9" s="2">
        <v>1</v>
      </c>
      <c r="AA9" s="2"/>
    </row>
    <row r="10" spans="1:28" x14ac:dyDescent="0.25">
      <c r="A10" s="1">
        <v>9</v>
      </c>
      <c r="B10" s="1" t="s">
        <v>41</v>
      </c>
      <c r="C10" s="1">
        <f t="shared" si="0"/>
        <v>46</v>
      </c>
      <c r="D10" s="1">
        <f t="shared" si="1"/>
        <v>16</v>
      </c>
      <c r="I10" s="2">
        <v>6</v>
      </c>
      <c r="M10" s="2" t="s">
        <v>73</v>
      </c>
      <c r="O10" s="2">
        <v>12</v>
      </c>
      <c r="S10" s="2" t="s">
        <v>76</v>
      </c>
      <c r="T10" s="2">
        <v>8</v>
      </c>
      <c r="V10" s="2">
        <v>2</v>
      </c>
      <c r="W10" s="2">
        <v>6</v>
      </c>
      <c r="Z10" s="2">
        <v>5</v>
      </c>
      <c r="AA10" s="2">
        <v>1</v>
      </c>
      <c r="AB10" s="2">
        <v>6</v>
      </c>
    </row>
    <row r="11" spans="1:28" x14ac:dyDescent="0.25">
      <c r="A11" s="1">
        <v>10</v>
      </c>
      <c r="B11" s="1" t="s">
        <v>39</v>
      </c>
      <c r="C11" s="1">
        <f t="shared" si="0"/>
        <v>83</v>
      </c>
      <c r="D11" s="1">
        <f t="shared" si="1"/>
        <v>4</v>
      </c>
      <c r="F11" s="2">
        <v>8</v>
      </c>
      <c r="J11" s="2">
        <v>10</v>
      </c>
      <c r="K11" s="2" t="s">
        <v>73</v>
      </c>
      <c r="M11" s="2">
        <v>2</v>
      </c>
      <c r="N11" s="2">
        <v>10</v>
      </c>
      <c r="P11" s="2">
        <v>10</v>
      </c>
      <c r="Q11" s="2">
        <v>2</v>
      </c>
      <c r="R11" s="2">
        <v>5</v>
      </c>
      <c r="T11" s="2">
        <v>1</v>
      </c>
      <c r="U11" s="2">
        <v>8</v>
      </c>
      <c r="W11" s="2">
        <v>10</v>
      </c>
      <c r="X11" s="2">
        <v>6</v>
      </c>
      <c r="Y11" s="2">
        <v>4</v>
      </c>
      <c r="AB11" s="2">
        <v>7</v>
      </c>
    </row>
    <row r="12" spans="1:28" x14ac:dyDescent="0.25">
      <c r="A12" s="1">
        <v>11</v>
      </c>
      <c r="B12" s="1" t="s">
        <v>65</v>
      </c>
      <c r="C12" s="1">
        <f t="shared" si="0"/>
        <v>94</v>
      </c>
      <c r="D12" s="1">
        <f t="shared" si="1"/>
        <v>3</v>
      </c>
      <c r="G12" s="2">
        <v>7</v>
      </c>
      <c r="H12" s="2">
        <v>6</v>
      </c>
      <c r="J12" s="2" t="s">
        <v>73</v>
      </c>
      <c r="K12" s="2">
        <v>12</v>
      </c>
      <c r="L12" s="2">
        <v>10</v>
      </c>
      <c r="M12" s="2">
        <v>10</v>
      </c>
      <c r="N12" s="2">
        <v>2</v>
      </c>
      <c r="O12" s="2" t="s">
        <v>76</v>
      </c>
      <c r="S12" s="2">
        <v>3</v>
      </c>
      <c r="T12" s="2">
        <v>4</v>
      </c>
      <c r="U12" s="2">
        <v>4</v>
      </c>
      <c r="V12" s="2">
        <v>4</v>
      </c>
      <c r="W12" s="2">
        <v>12</v>
      </c>
      <c r="Y12" s="2">
        <v>12</v>
      </c>
      <c r="Z12" s="2">
        <v>8</v>
      </c>
    </row>
    <row r="13" spans="1:28" x14ac:dyDescent="0.25">
      <c r="A13" s="1">
        <v>12</v>
      </c>
      <c r="B13" s="1" t="s">
        <v>18</v>
      </c>
      <c r="C13" s="1">
        <f t="shared" si="0"/>
        <v>80</v>
      </c>
      <c r="D13" s="1">
        <f t="shared" si="1"/>
        <v>5</v>
      </c>
      <c r="E13" s="2">
        <v>1</v>
      </c>
      <c r="F13" s="2">
        <v>1</v>
      </c>
      <c r="G13" s="2">
        <v>8</v>
      </c>
      <c r="H13" s="2" t="s">
        <v>73</v>
      </c>
      <c r="I13" s="2">
        <v>1</v>
      </c>
      <c r="J13" s="2">
        <v>4</v>
      </c>
      <c r="L13" s="2">
        <v>8</v>
      </c>
      <c r="N13" s="2">
        <v>3</v>
      </c>
      <c r="O13" s="2">
        <v>8</v>
      </c>
      <c r="Q13" s="2">
        <v>1</v>
      </c>
      <c r="R13" s="2">
        <v>1</v>
      </c>
      <c r="T13" s="2">
        <v>6</v>
      </c>
      <c r="U13" s="2">
        <v>12</v>
      </c>
      <c r="V13" s="2">
        <v>12</v>
      </c>
      <c r="Y13" s="2">
        <v>3</v>
      </c>
      <c r="AA13" s="2">
        <v>10</v>
      </c>
      <c r="AB13" s="2">
        <v>1</v>
      </c>
    </row>
    <row r="14" spans="1:28" x14ac:dyDescent="0.25">
      <c r="A14" s="1">
        <v>13</v>
      </c>
      <c r="B14" s="1" t="s">
        <v>38</v>
      </c>
      <c r="C14" s="1">
        <f t="shared" si="0"/>
        <v>65</v>
      </c>
      <c r="D14" s="1">
        <f t="shared" si="1"/>
        <v>11</v>
      </c>
      <c r="I14" s="2">
        <v>8</v>
      </c>
      <c r="K14" s="2">
        <v>5</v>
      </c>
      <c r="L14" s="2">
        <v>3</v>
      </c>
      <c r="M14" s="2">
        <v>4</v>
      </c>
      <c r="N14" s="2" t="s">
        <v>73</v>
      </c>
      <c r="S14" s="2">
        <v>10</v>
      </c>
      <c r="T14" s="2">
        <v>3</v>
      </c>
      <c r="U14" s="2">
        <v>10</v>
      </c>
      <c r="W14" s="2">
        <v>5</v>
      </c>
      <c r="X14" s="2">
        <v>7</v>
      </c>
      <c r="Y14" s="2">
        <v>1</v>
      </c>
      <c r="AA14" s="2">
        <v>4</v>
      </c>
      <c r="AB14" s="2">
        <v>5</v>
      </c>
    </row>
    <row r="15" spans="1:28" x14ac:dyDescent="0.25">
      <c r="A15" s="1">
        <v>14</v>
      </c>
      <c r="B15" s="1" t="s">
        <v>46</v>
      </c>
      <c r="C15" s="1">
        <f t="shared" si="0"/>
        <v>19</v>
      </c>
      <c r="D15" s="1">
        <f t="shared" si="1"/>
        <v>24</v>
      </c>
      <c r="G15" s="2">
        <v>3</v>
      </c>
      <c r="I15" s="2">
        <v>5</v>
      </c>
      <c r="J15" s="2">
        <v>6</v>
      </c>
      <c r="K15" s="2">
        <v>3</v>
      </c>
      <c r="O15" s="2" t="s">
        <v>73</v>
      </c>
      <c r="R15" s="2">
        <v>2</v>
      </c>
    </row>
    <row r="16" spans="1:28" x14ac:dyDescent="0.25">
      <c r="A16" s="1">
        <v>15</v>
      </c>
      <c r="B16" s="1" t="s">
        <v>44</v>
      </c>
      <c r="C16" s="1">
        <f t="shared" si="0"/>
        <v>107</v>
      </c>
      <c r="D16" s="1">
        <f t="shared" si="1"/>
        <v>1</v>
      </c>
      <c r="E16" s="2">
        <v>8</v>
      </c>
      <c r="F16" s="2">
        <v>5</v>
      </c>
      <c r="I16" s="2">
        <v>7</v>
      </c>
      <c r="J16" s="2">
        <v>12</v>
      </c>
      <c r="K16" s="2">
        <v>1</v>
      </c>
      <c r="M16" s="2">
        <v>8</v>
      </c>
      <c r="N16" s="2" t="s">
        <v>73</v>
      </c>
      <c r="O16" s="2">
        <v>4</v>
      </c>
      <c r="P16" s="2">
        <v>12</v>
      </c>
      <c r="Q16" s="2">
        <v>12</v>
      </c>
      <c r="S16" s="2">
        <v>8</v>
      </c>
      <c r="T16" s="2" t="s">
        <v>76</v>
      </c>
      <c r="U16" s="2">
        <v>6</v>
      </c>
      <c r="X16" s="2">
        <v>2</v>
      </c>
      <c r="Y16" s="2">
        <v>8</v>
      </c>
      <c r="Z16" s="2">
        <v>10</v>
      </c>
      <c r="AB16" s="2">
        <v>4</v>
      </c>
    </row>
    <row r="17" spans="1:28" x14ac:dyDescent="0.25">
      <c r="A17" s="1">
        <v>16</v>
      </c>
      <c r="B17" s="1" t="s">
        <v>37</v>
      </c>
      <c r="C17" s="1">
        <f t="shared" si="0"/>
        <v>28</v>
      </c>
      <c r="D17" s="1">
        <f t="shared" si="1"/>
        <v>21</v>
      </c>
      <c r="F17" s="2" t="s">
        <v>73</v>
      </c>
      <c r="G17" s="2">
        <v>2</v>
      </c>
      <c r="H17" s="2">
        <v>7</v>
      </c>
      <c r="J17" s="2">
        <v>1</v>
      </c>
      <c r="O17" s="2">
        <v>2</v>
      </c>
      <c r="P17" s="2">
        <v>5</v>
      </c>
      <c r="Q17" s="2">
        <v>4</v>
      </c>
      <c r="V17" s="2">
        <v>1</v>
      </c>
      <c r="Y17" s="2">
        <v>6</v>
      </c>
    </row>
    <row r="18" spans="1:28" x14ac:dyDescent="0.25">
      <c r="A18" s="1">
        <v>17</v>
      </c>
      <c r="B18" s="1" t="s">
        <v>24</v>
      </c>
      <c r="C18" s="1">
        <f t="shared" si="0"/>
        <v>42</v>
      </c>
      <c r="D18" s="1">
        <f t="shared" si="1"/>
        <v>17</v>
      </c>
      <c r="E18" s="2">
        <v>4</v>
      </c>
      <c r="H18" s="2">
        <v>5</v>
      </c>
      <c r="J18" s="2">
        <v>5</v>
      </c>
      <c r="K18" s="2" t="s">
        <v>73</v>
      </c>
      <c r="R18" s="2">
        <v>10</v>
      </c>
      <c r="T18" s="2">
        <v>7</v>
      </c>
      <c r="V18" s="2">
        <v>3</v>
      </c>
      <c r="AA18" s="2">
        <v>6</v>
      </c>
      <c r="AB18" s="2">
        <v>2</v>
      </c>
    </row>
    <row r="19" spans="1:28" x14ac:dyDescent="0.25">
      <c r="A19" s="1">
        <v>18</v>
      </c>
      <c r="B19" s="1" t="s">
        <v>36</v>
      </c>
      <c r="C19" s="1">
        <f t="shared" si="0"/>
        <v>53</v>
      </c>
      <c r="D19" s="1">
        <f t="shared" si="1"/>
        <v>14</v>
      </c>
      <c r="F19" s="2">
        <v>10</v>
      </c>
      <c r="H19" s="2">
        <v>10</v>
      </c>
      <c r="I19" s="2">
        <v>3</v>
      </c>
      <c r="J19" s="2">
        <v>7</v>
      </c>
      <c r="K19" s="2">
        <v>2</v>
      </c>
      <c r="M19" s="2">
        <v>1</v>
      </c>
      <c r="N19" s="2">
        <v>5</v>
      </c>
      <c r="O19" s="2">
        <v>1</v>
      </c>
      <c r="P19" s="2" t="s">
        <v>73</v>
      </c>
      <c r="Q19" s="2">
        <v>6</v>
      </c>
      <c r="S19" s="2">
        <v>6</v>
      </c>
      <c r="W19" s="2">
        <v>2</v>
      </c>
    </row>
    <row r="20" spans="1:28" x14ac:dyDescent="0.25">
      <c r="A20" s="1">
        <v>19</v>
      </c>
      <c r="B20" s="1" t="s">
        <v>62</v>
      </c>
      <c r="C20" s="1">
        <f t="shared" si="0"/>
        <v>20</v>
      </c>
      <c r="D20" s="1">
        <f t="shared" si="1"/>
        <v>23</v>
      </c>
      <c r="E20" s="2">
        <v>5</v>
      </c>
      <c r="F20" s="2">
        <v>7</v>
      </c>
      <c r="K20" s="2">
        <v>8</v>
      </c>
      <c r="M20" s="2" t="s">
        <v>73</v>
      </c>
    </row>
    <row r="21" spans="1:28" x14ac:dyDescent="0.25">
      <c r="A21" s="1">
        <v>20</v>
      </c>
      <c r="B21" s="1" t="s">
        <v>33</v>
      </c>
      <c r="C21" s="1">
        <f t="shared" si="0"/>
        <v>36</v>
      </c>
      <c r="D21" s="1">
        <f t="shared" si="1"/>
        <v>18</v>
      </c>
      <c r="G21" s="2">
        <v>6</v>
      </c>
      <c r="L21" s="2">
        <v>5</v>
      </c>
      <c r="M21" s="2">
        <v>3</v>
      </c>
      <c r="N21" s="2">
        <v>6</v>
      </c>
      <c r="P21" s="2">
        <v>1</v>
      </c>
      <c r="Q21" s="2" t="s">
        <v>73</v>
      </c>
      <c r="S21" s="2">
        <v>1</v>
      </c>
      <c r="T21" s="2">
        <v>2</v>
      </c>
      <c r="X21" s="2">
        <v>5</v>
      </c>
      <c r="AA21" s="2">
        <v>7</v>
      </c>
    </row>
    <row r="22" spans="1:28" x14ac:dyDescent="0.25">
      <c r="A22" s="1">
        <v>21</v>
      </c>
      <c r="B22" s="1" t="s">
        <v>26</v>
      </c>
      <c r="C22" s="1">
        <f t="shared" si="0"/>
        <v>31</v>
      </c>
      <c r="D22" s="1">
        <f t="shared" si="1"/>
        <v>19</v>
      </c>
      <c r="G22" s="2">
        <v>4</v>
      </c>
      <c r="N22" s="2" t="s">
        <v>73</v>
      </c>
      <c r="Q22" s="2">
        <v>10</v>
      </c>
      <c r="W22" s="2">
        <v>4</v>
      </c>
      <c r="X22" s="2">
        <v>10</v>
      </c>
      <c r="AB22" s="2">
        <v>3</v>
      </c>
    </row>
    <row r="23" spans="1:28" x14ac:dyDescent="0.25">
      <c r="A23" s="1">
        <v>22</v>
      </c>
      <c r="B23" s="1" t="s">
        <v>49</v>
      </c>
      <c r="C23" s="1">
        <f t="shared" si="0"/>
        <v>68</v>
      </c>
      <c r="D23" s="1">
        <f t="shared" si="1"/>
        <v>10</v>
      </c>
      <c r="F23" s="2" t="s">
        <v>73</v>
      </c>
      <c r="G23" s="2">
        <v>12</v>
      </c>
      <c r="H23" s="2">
        <v>1</v>
      </c>
      <c r="K23" s="2">
        <v>10</v>
      </c>
      <c r="L23" s="2">
        <v>12</v>
      </c>
      <c r="N23" s="2">
        <v>8</v>
      </c>
      <c r="O23" s="2">
        <v>3</v>
      </c>
      <c r="P23" s="2">
        <v>4</v>
      </c>
      <c r="Q23" s="2">
        <v>3</v>
      </c>
      <c r="R23" s="2">
        <v>6</v>
      </c>
      <c r="T23" s="2">
        <v>5</v>
      </c>
      <c r="Z23" s="2">
        <v>4</v>
      </c>
    </row>
    <row r="24" spans="1:28" x14ac:dyDescent="0.25">
      <c r="A24" s="1">
        <v>23</v>
      </c>
      <c r="B24" s="1" t="s">
        <v>28</v>
      </c>
      <c r="C24" s="1">
        <f t="shared" si="0"/>
        <v>60</v>
      </c>
      <c r="D24" s="1">
        <f t="shared" si="1"/>
        <v>13</v>
      </c>
      <c r="F24" s="2">
        <v>12</v>
      </c>
      <c r="H24" s="2">
        <v>2</v>
      </c>
      <c r="I24" s="2">
        <v>2</v>
      </c>
      <c r="K24" s="2">
        <v>4</v>
      </c>
      <c r="L24" s="2">
        <v>4</v>
      </c>
      <c r="P24" s="2" t="s">
        <v>73</v>
      </c>
      <c r="Q24" s="2">
        <v>5</v>
      </c>
      <c r="R24" s="2">
        <v>8</v>
      </c>
      <c r="S24" s="2">
        <v>7</v>
      </c>
      <c r="X24" s="2">
        <v>4</v>
      </c>
      <c r="AA24" s="2">
        <v>12</v>
      </c>
    </row>
    <row r="25" spans="1:28" x14ac:dyDescent="0.25">
      <c r="A25" s="1">
        <v>24</v>
      </c>
      <c r="B25" s="1" t="s">
        <v>7</v>
      </c>
      <c r="C25" s="1">
        <f t="shared" si="0"/>
        <v>49</v>
      </c>
      <c r="D25" s="1">
        <f t="shared" si="1"/>
        <v>15</v>
      </c>
      <c r="N25" s="2">
        <v>7</v>
      </c>
      <c r="O25" s="2">
        <v>7</v>
      </c>
      <c r="Q25" s="2" t="s">
        <v>73</v>
      </c>
      <c r="R25" s="2">
        <v>12</v>
      </c>
      <c r="V25" s="2">
        <v>8</v>
      </c>
      <c r="Z25" s="2">
        <v>12</v>
      </c>
      <c r="AA25" s="2">
        <v>3</v>
      </c>
    </row>
  </sheetData>
  <conditionalFormatting sqref="A2:D25">
    <cfRule type="expression" dxfId="0" priority="1">
      <formula>$D2=1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Semi 1</vt:lpstr>
      <vt:lpstr>Semi 2</vt:lpstr>
      <vt:lpstr>Semi 3</vt:lpstr>
      <vt:lpstr>Wildcard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Boardman</dc:creator>
  <cp:lastModifiedBy>Andy Boardman</cp:lastModifiedBy>
  <dcterms:created xsi:type="dcterms:W3CDTF">2021-08-18T10:29:20Z</dcterms:created>
  <dcterms:modified xsi:type="dcterms:W3CDTF">2021-08-18T10:29:20Z</dcterms:modified>
</cp:coreProperties>
</file>